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davej\Dropbox (SCC)\Campaigns\Coal\Global electricity report\EU28\"/>
    </mc:Choice>
  </mc:AlternateContent>
  <xr:revisionPtr revIDLastSave="0" documentId="13_ncr:1_{EB2AF2DF-24AD-4607-8783-DD7E756A121B}" xr6:coauthVersionLast="45" xr6:coauthVersionMax="45" xr10:uidLastSave="{00000000-0000-0000-0000-000000000000}"/>
  <bookViews>
    <workbookView xWindow="-110" yWindow="-110" windowWidth="19420" windowHeight="10420" activeTab="1" xr2:uid="{B0C4D8BD-A190-4312-98E9-C4023C95AF94}"/>
  </bookViews>
  <sheets>
    <sheet name="readme" sheetId="3" r:id="rId1"/>
    <sheet name="TWh" sheetId="2" r:id="rId2"/>
    <sheet name="% of Production"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D25" i="1" l="1"/>
  <c r="DQ22" i="1"/>
  <c r="DP22" i="1"/>
  <c r="DO22" i="1"/>
  <c r="DN22" i="1"/>
  <c r="DM22" i="1"/>
  <c r="DL22" i="1"/>
  <c r="DK22" i="1"/>
  <c r="DJ22" i="1"/>
  <c r="DI22" i="1"/>
  <c r="DH22" i="1"/>
  <c r="DG22" i="1"/>
  <c r="DF22" i="1"/>
  <c r="DE22" i="1"/>
  <c r="DD22" i="1"/>
  <c r="DC22" i="1"/>
  <c r="DB22" i="1"/>
  <c r="DA22" i="1"/>
  <c r="CZ22" i="1"/>
  <c r="CY22" i="1"/>
  <c r="CX22" i="1"/>
  <c r="DF20" i="1"/>
  <c r="DN18" i="1"/>
  <c r="CX16" i="1"/>
  <c r="DQ8" i="1"/>
  <c r="DP8" i="1"/>
  <c r="DO8" i="1"/>
  <c r="DN8" i="1"/>
  <c r="DM8" i="1"/>
  <c r="DL8" i="1"/>
  <c r="DK8" i="1"/>
  <c r="DJ8" i="1"/>
  <c r="DI8" i="1"/>
  <c r="DH8" i="1"/>
  <c r="DG8" i="1"/>
  <c r="DF8" i="1"/>
  <c r="DE8" i="1"/>
  <c r="DD8" i="1"/>
  <c r="DC8" i="1"/>
  <c r="DB8" i="1"/>
  <c r="DA8" i="1"/>
  <c r="CZ8" i="1"/>
  <c r="CY8" i="1"/>
  <c r="CX8" i="1"/>
  <c r="MI31" i="1"/>
  <c r="DQ31" i="1" s="1"/>
  <c r="MH31" i="1"/>
  <c r="DP31" i="1" s="1"/>
  <c r="MG31" i="1"/>
  <c r="DO31" i="1" s="1"/>
  <c r="MF31" i="1"/>
  <c r="DN31" i="1" s="1"/>
  <c r="ME31" i="1"/>
  <c r="DM31" i="1" s="1"/>
  <c r="MD31" i="1"/>
  <c r="DL31" i="1" s="1"/>
  <c r="MC31" i="1"/>
  <c r="DK31" i="1" s="1"/>
  <c r="MB31" i="1"/>
  <c r="DJ31" i="1" s="1"/>
  <c r="MA31" i="1"/>
  <c r="DI31" i="1" s="1"/>
  <c r="LZ31" i="1"/>
  <c r="DH31" i="1" s="1"/>
  <c r="LY31" i="1"/>
  <c r="DG31" i="1" s="1"/>
  <c r="LX31" i="1"/>
  <c r="DF31" i="1" s="1"/>
  <c r="LW31" i="1"/>
  <c r="DE31" i="1" s="1"/>
  <c r="LV31" i="1"/>
  <c r="DD31" i="1" s="1"/>
  <c r="LU31" i="1"/>
  <c r="DC31" i="1" s="1"/>
  <c r="LT31" i="1"/>
  <c r="DB31" i="1" s="1"/>
  <c r="LS31" i="1"/>
  <c r="DA31" i="1" s="1"/>
  <c r="LR31" i="1"/>
  <c r="CZ31" i="1" s="1"/>
  <c r="LQ31" i="1"/>
  <c r="CY31" i="1" s="1"/>
  <c r="LP31" i="1"/>
  <c r="CX31" i="1" s="1"/>
  <c r="MI30" i="1"/>
  <c r="DQ30" i="1" s="1"/>
  <c r="MH30" i="1"/>
  <c r="DP30" i="1" s="1"/>
  <c r="MG30" i="1"/>
  <c r="DO30" i="1" s="1"/>
  <c r="MF30" i="1"/>
  <c r="DN30" i="1" s="1"/>
  <c r="ME30" i="1"/>
  <c r="DM30" i="1" s="1"/>
  <c r="MD30" i="1"/>
  <c r="DL30" i="1" s="1"/>
  <c r="MC30" i="1"/>
  <c r="DK30" i="1" s="1"/>
  <c r="MB30" i="1"/>
  <c r="DJ30" i="1" s="1"/>
  <c r="MA30" i="1"/>
  <c r="DI30" i="1" s="1"/>
  <c r="LZ30" i="1"/>
  <c r="DH30" i="1" s="1"/>
  <c r="LY30" i="1"/>
  <c r="DG30" i="1" s="1"/>
  <c r="LX30" i="1"/>
  <c r="DF30" i="1" s="1"/>
  <c r="LW30" i="1"/>
  <c r="DE30" i="1" s="1"/>
  <c r="LV30" i="1"/>
  <c r="DD30" i="1" s="1"/>
  <c r="LU30" i="1"/>
  <c r="DC30" i="1" s="1"/>
  <c r="LT30" i="1"/>
  <c r="DB30" i="1" s="1"/>
  <c r="LS30" i="1"/>
  <c r="DA30" i="1" s="1"/>
  <c r="LR30" i="1"/>
  <c r="CZ30" i="1" s="1"/>
  <c r="LQ30" i="1"/>
  <c r="CY30" i="1" s="1"/>
  <c r="LP30" i="1"/>
  <c r="CX30" i="1" s="1"/>
  <c r="MI29" i="1"/>
  <c r="DQ29" i="1" s="1"/>
  <c r="MH29" i="1"/>
  <c r="DP29" i="1" s="1"/>
  <c r="MG29" i="1"/>
  <c r="DO29" i="1" s="1"/>
  <c r="MF29" i="1"/>
  <c r="DN29" i="1" s="1"/>
  <c r="ME29" i="1"/>
  <c r="DM29" i="1" s="1"/>
  <c r="MD29" i="1"/>
  <c r="DL29" i="1" s="1"/>
  <c r="MC29" i="1"/>
  <c r="DK29" i="1" s="1"/>
  <c r="MB29" i="1"/>
  <c r="DJ29" i="1" s="1"/>
  <c r="MA29" i="1"/>
  <c r="DI29" i="1" s="1"/>
  <c r="LZ29" i="1"/>
  <c r="DH29" i="1" s="1"/>
  <c r="LY29" i="1"/>
  <c r="DG29" i="1" s="1"/>
  <c r="LX29" i="1"/>
  <c r="DF29" i="1" s="1"/>
  <c r="LW29" i="1"/>
  <c r="DE29" i="1" s="1"/>
  <c r="LV29" i="1"/>
  <c r="DD29" i="1" s="1"/>
  <c r="LU29" i="1"/>
  <c r="DC29" i="1" s="1"/>
  <c r="LT29" i="1"/>
  <c r="DB29" i="1" s="1"/>
  <c r="LS29" i="1"/>
  <c r="DA29" i="1" s="1"/>
  <c r="LR29" i="1"/>
  <c r="CZ29" i="1" s="1"/>
  <c r="LQ29" i="1"/>
  <c r="CY29" i="1" s="1"/>
  <c r="LP29" i="1"/>
  <c r="CX29" i="1" s="1"/>
  <c r="MI28" i="1"/>
  <c r="DQ28" i="1" s="1"/>
  <c r="MH28" i="1"/>
  <c r="DP28" i="1" s="1"/>
  <c r="MG28" i="1"/>
  <c r="DO28" i="1" s="1"/>
  <c r="MF28" i="1"/>
  <c r="DN28" i="1" s="1"/>
  <c r="ME28" i="1"/>
  <c r="DM28" i="1" s="1"/>
  <c r="MD28" i="1"/>
  <c r="DL28" i="1" s="1"/>
  <c r="MC28" i="1"/>
  <c r="DK28" i="1" s="1"/>
  <c r="MB28" i="1"/>
  <c r="DJ28" i="1" s="1"/>
  <c r="MA28" i="1"/>
  <c r="DI28" i="1" s="1"/>
  <c r="LZ28" i="1"/>
  <c r="DH28" i="1" s="1"/>
  <c r="LY28" i="1"/>
  <c r="DG28" i="1" s="1"/>
  <c r="LX28" i="1"/>
  <c r="DF28" i="1" s="1"/>
  <c r="LW28" i="1"/>
  <c r="DE28" i="1" s="1"/>
  <c r="LV28" i="1"/>
  <c r="DD28" i="1" s="1"/>
  <c r="LU28" i="1"/>
  <c r="DC28" i="1" s="1"/>
  <c r="LT28" i="1"/>
  <c r="DB28" i="1" s="1"/>
  <c r="LS28" i="1"/>
  <c r="DA28" i="1" s="1"/>
  <c r="LR28" i="1"/>
  <c r="CZ28" i="1" s="1"/>
  <c r="LQ28" i="1"/>
  <c r="CY28" i="1" s="1"/>
  <c r="LP28" i="1"/>
  <c r="CX28" i="1" s="1"/>
  <c r="MI27" i="1"/>
  <c r="DQ27" i="1" s="1"/>
  <c r="MH27" i="1"/>
  <c r="DP27" i="1" s="1"/>
  <c r="MG27" i="1"/>
  <c r="DO27" i="1" s="1"/>
  <c r="MF27" i="1"/>
  <c r="DN27" i="1" s="1"/>
  <c r="ME27" i="1"/>
  <c r="DM27" i="1" s="1"/>
  <c r="MD27" i="1"/>
  <c r="DL27" i="1" s="1"/>
  <c r="MC27" i="1"/>
  <c r="DK27" i="1" s="1"/>
  <c r="MB27" i="1"/>
  <c r="DJ27" i="1" s="1"/>
  <c r="MA27" i="1"/>
  <c r="DI27" i="1" s="1"/>
  <c r="LZ27" i="1"/>
  <c r="DH27" i="1" s="1"/>
  <c r="LY27" i="1"/>
  <c r="DG27" i="1" s="1"/>
  <c r="LX27" i="1"/>
  <c r="DF27" i="1" s="1"/>
  <c r="LW27" i="1"/>
  <c r="DE27" i="1" s="1"/>
  <c r="LV27" i="1"/>
  <c r="DD27" i="1" s="1"/>
  <c r="LU27" i="1"/>
  <c r="DC27" i="1" s="1"/>
  <c r="LT27" i="1"/>
  <c r="DB27" i="1" s="1"/>
  <c r="LS27" i="1"/>
  <c r="DA27" i="1" s="1"/>
  <c r="LR27" i="1"/>
  <c r="CZ27" i="1" s="1"/>
  <c r="LQ27" i="1"/>
  <c r="CY27" i="1" s="1"/>
  <c r="LP27" i="1"/>
  <c r="CX27" i="1" s="1"/>
  <c r="MI26" i="1"/>
  <c r="DQ26" i="1" s="1"/>
  <c r="MH26" i="1"/>
  <c r="DP26" i="1" s="1"/>
  <c r="MG26" i="1"/>
  <c r="DO26" i="1" s="1"/>
  <c r="MF26" i="1"/>
  <c r="DN26" i="1" s="1"/>
  <c r="ME26" i="1"/>
  <c r="DM26" i="1" s="1"/>
  <c r="MD26" i="1"/>
  <c r="DL26" i="1" s="1"/>
  <c r="MC26" i="1"/>
  <c r="DK26" i="1" s="1"/>
  <c r="MB26" i="1"/>
  <c r="DJ26" i="1" s="1"/>
  <c r="MA26" i="1"/>
  <c r="DI26" i="1" s="1"/>
  <c r="LZ26" i="1"/>
  <c r="DH26" i="1" s="1"/>
  <c r="LY26" i="1"/>
  <c r="DG26" i="1" s="1"/>
  <c r="LX26" i="1"/>
  <c r="DF26" i="1" s="1"/>
  <c r="LW26" i="1"/>
  <c r="DE26" i="1" s="1"/>
  <c r="LV26" i="1"/>
  <c r="DD26" i="1" s="1"/>
  <c r="LU26" i="1"/>
  <c r="DC26" i="1" s="1"/>
  <c r="LT26" i="1"/>
  <c r="DB26" i="1" s="1"/>
  <c r="LS26" i="1"/>
  <c r="DA26" i="1" s="1"/>
  <c r="LR26" i="1"/>
  <c r="CZ26" i="1" s="1"/>
  <c r="LQ26" i="1"/>
  <c r="CY26" i="1" s="1"/>
  <c r="LP26" i="1"/>
  <c r="CX26" i="1" s="1"/>
  <c r="MI25" i="1"/>
  <c r="DQ25" i="1" s="1"/>
  <c r="MH25" i="1"/>
  <c r="DP25" i="1" s="1"/>
  <c r="MG25" i="1"/>
  <c r="DO25" i="1" s="1"/>
  <c r="MF25" i="1"/>
  <c r="DN25" i="1" s="1"/>
  <c r="ME25" i="1"/>
  <c r="DM25" i="1" s="1"/>
  <c r="MD25" i="1"/>
  <c r="DL25" i="1" s="1"/>
  <c r="MC25" i="1"/>
  <c r="DK25" i="1" s="1"/>
  <c r="MB25" i="1"/>
  <c r="DJ25" i="1" s="1"/>
  <c r="MA25" i="1"/>
  <c r="DI25" i="1" s="1"/>
  <c r="LZ25" i="1"/>
  <c r="DH25" i="1" s="1"/>
  <c r="LY25" i="1"/>
  <c r="DG25" i="1" s="1"/>
  <c r="LX25" i="1"/>
  <c r="DF25" i="1" s="1"/>
  <c r="LW25" i="1"/>
  <c r="DE25" i="1" s="1"/>
  <c r="LV25" i="1"/>
  <c r="LU25" i="1"/>
  <c r="DC25" i="1" s="1"/>
  <c r="LT25" i="1"/>
  <c r="DB25" i="1" s="1"/>
  <c r="LS25" i="1"/>
  <c r="DA25" i="1" s="1"/>
  <c r="LR25" i="1"/>
  <c r="CZ25" i="1" s="1"/>
  <c r="LQ25" i="1"/>
  <c r="CY25" i="1" s="1"/>
  <c r="LP25" i="1"/>
  <c r="CX25" i="1" s="1"/>
  <c r="MI24" i="1"/>
  <c r="DQ24" i="1" s="1"/>
  <c r="MH24" i="1"/>
  <c r="DP24" i="1" s="1"/>
  <c r="MG24" i="1"/>
  <c r="DO24" i="1" s="1"/>
  <c r="MF24" i="1"/>
  <c r="DN24" i="1" s="1"/>
  <c r="ME24" i="1"/>
  <c r="DM24" i="1" s="1"/>
  <c r="MD24" i="1"/>
  <c r="DL24" i="1" s="1"/>
  <c r="MC24" i="1"/>
  <c r="DK24" i="1" s="1"/>
  <c r="MB24" i="1"/>
  <c r="DJ24" i="1" s="1"/>
  <c r="MA24" i="1"/>
  <c r="DI24" i="1" s="1"/>
  <c r="LZ24" i="1"/>
  <c r="DH24" i="1" s="1"/>
  <c r="LY24" i="1"/>
  <c r="DG24" i="1" s="1"/>
  <c r="LX24" i="1"/>
  <c r="DF24" i="1" s="1"/>
  <c r="LW24" i="1"/>
  <c r="DE24" i="1" s="1"/>
  <c r="LV24" i="1"/>
  <c r="DD24" i="1" s="1"/>
  <c r="LU24" i="1"/>
  <c r="DC24" i="1" s="1"/>
  <c r="LT24" i="1"/>
  <c r="DB24" i="1" s="1"/>
  <c r="LS24" i="1"/>
  <c r="DA24" i="1" s="1"/>
  <c r="LR24" i="1"/>
  <c r="CZ24" i="1" s="1"/>
  <c r="LQ24" i="1"/>
  <c r="CY24" i="1" s="1"/>
  <c r="LP24" i="1"/>
  <c r="CX24" i="1" s="1"/>
  <c r="MI23" i="1"/>
  <c r="DQ23" i="1" s="1"/>
  <c r="MH23" i="1"/>
  <c r="DP23" i="1" s="1"/>
  <c r="MG23" i="1"/>
  <c r="DO23" i="1" s="1"/>
  <c r="MF23" i="1"/>
  <c r="DN23" i="1" s="1"/>
  <c r="ME23" i="1"/>
  <c r="DM23" i="1" s="1"/>
  <c r="MD23" i="1"/>
  <c r="DL23" i="1" s="1"/>
  <c r="MC23" i="1"/>
  <c r="DK23" i="1" s="1"/>
  <c r="MB23" i="1"/>
  <c r="DJ23" i="1" s="1"/>
  <c r="MA23" i="1"/>
  <c r="DI23" i="1" s="1"/>
  <c r="LZ23" i="1"/>
  <c r="DH23" i="1" s="1"/>
  <c r="LY23" i="1"/>
  <c r="DG23" i="1" s="1"/>
  <c r="LX23" i="1"/>
  <c r="DF23" i="1" s="1"/>
  <c r="LW23" i="1"/>
  <c r="DE23" i="1" s="1"/>
  <c r="LV23" i="1"/>
  <c r="DD23" i="1" s="1"/>
  <c r="LU23" i="1"/>
  <c r="DC23" i="1" s="1"/>
  <c r="LT23" i="1"/>
  <c r="DB23" i="1" s="1"/>
  <c r="LS23" i="1"/>
  <c r="DA23" i="1" s="1"/>
  <c r="LR23" i="1"/>
  <c r="CZ23" i="1" s="1"/>
  <c r="LQ23" i="1"/>
  <c r="CY23" i="1" s="1"/>
  <c r="LP23" i="1"/>
  <c r="CX23" i="1" s="1"/>
  <c r="MI22" i="1"/>
  <c r="MH22" i="1"/>
  <c r="MG22" i="1"/>
  <c r="MF22" i="1"/>
  <c r="ME22" i="1"/>
  <c r="MD22" i="1"/>
  <c r="MC22" i="1"/>
  <c r="MB22" i="1"/>
  <c r="MA22" i="1"/>
  <c r="LZ22" i="1"/>
  <c r="LY22" i="1"/>
  <c r="LX22" i="1"/>
  <c r="LW22" i="1"/>
  <c r="LV22" i="1"/>
  <c r="LU22" i="1"/>
  <c r="LT22" i="1"/>
  <c r="LS22" i="1"/>
  <c r="LR22" i="1"/>
  <c r="LQ22" i="1"/>
  <c r="LP22" i="1"/>
  <c r="MI21" i="1"/>
  <c r="DQ21" i="1" s="1"/>
  <c r="MH21" i="1"/>
  <c r="DP21" i="1" s="1"/>
  <c r="MG21" i="1"/>
  <c r="DO21" i="1" s="1"/>
  <c r="MF21" i="1"/>
  <c r="DN21" i="1" s="1"/>
  <c r="ME21" i="1"/>
  <c r="DM21" i="1" s="1"/>
  <c r="MD21" i="1"/>
  <c r="DL21" i="1" s="1"/>
  <c r="MC21" i="1"/>
  <c r="DK21" i="1" s="1"/>
  <c r="MB21" i="1"/>
  <c r="DJ21" i="1" s="1"/>
  <c r="MA21" i="1"/>
  <c r="DI21" i="1" s="1"/>
  <c r="LZ21" i="1"/>
  <c r="DH21" i="1" s="1"/>
  <c r="LY21" i="1"/>
  <c r="DG21" i="1" s="1"/>
  <c r="LX21" i="1"/>
  <c r="DF21" i="1" s="1"/>
  <c r="LW21" i="1"/>
  <c r="DE21" i="1" s="1"/>
  <c r="LV21" i="1"/>
  <c r="DD21" i="1" s="1"/>
  <c r="LU21" i="1"/>
  <c r="DC21" i="1" s="1"/>
  <c r="LT21" i="1"/>
  <c r="DB21" i="1" s="1"/>
  <c r="LS21" i="1"/>
  <c r="DA21" i="1" s="1"/>
  <c r="LR21" i="1"/>
  <c r="CZ21" i="1" s="1"/>
  <c r="LQ21" i="1"/>
  <c r="CY21" i="1" s="1"/>
  <c r="LP21" i="1"/>
  <c r="CX21" i="1" s="1"/>
  <c r="MI20" i="1"/>
  <c r="DQ20" i="1" s="1"/>
  <c r="MH20" i="1"/>
  <c r="DP20" i="1" s="1"/>
  <c r="MG20" i="1"/>
  <c r="DO20" i="1" s="1"/>
  <c r="MF20" i="1"/>
  <c r="DN20" i="1" s="1"/>
  <c r="ME20" i="1"/>
  <c r="DM20" i="1" s="1"/>
  <c r="MD20" i="1"/>
  <c r="DL20" i="1" s="1"/>
  <c r="MC20" i="1"/>
  <c r="DK20" i="1" s="1"/>
  <c r="MB20" i="1"/>
  <c r="DJ20" i="1" s="1"/>
  <c r="MA20" i="1"/>
  <c r="DI20" i="1" s="1"/>
  <c r="LZ20" i="1"/>
  <c r="DH20" i="1" s="1"/>
  <c r="LY20" i="1"/>
  <c r="DG20" i="1" s="1"/>
  <c r="LX20" i="1"/>
  <c r="LW20" i="1"/>
  <c r="DE20" i="1" s="1"/>
  <c r="LV20" i="1"/>
  <c r="DD20" i="1" s="1"/>
  <c r="LU20" i="1"/>
  <c r="DC20" i="1" s="1"/>
  <c r="LT20" i="1"/>
  <c r="DB20" i="1" s="1"/>
  <c r="LS20" i="1"/>
  <c r="DA20" i="1" s="1"/>
  <c r="LR20" i="1"/>
  <c r="CZ20" i="1" s="1"/>
  <c r="LQ20" i="1"/>
  <c r="CY20" i="1" s="1"/>
  <c r="LP20" i="1"/>
  <c r="CX20" i="1" s="1"/>
  <c r="MI19" i="1"/>
  <c r="DQ19" i="1" s="1"/>
  <c r="MH19" i="1"/>
  <c r="DP19" i="1" s="1"/>
  <c r="MG19" i="1"/>
  <c r="DO19" i="1" s="1"/>
  <c r="MF19" i="1"/>
  <c r="DN19" i="1" s="1"/>
  <c r="ME19" i="1"/>
  <c r="DM19" i="1" s="1"/>
  <c r="MD19" i="1"/>
  <c r="DL19" i="1" s="1"/>
  <c r="MC19" i="1"/>
  <c r="DK19" i="1" s="1"/>
  <c r="MB19" i="1"/>
  <c r="DJ19" i="1" s="1"/>
  <c r="MA19" i="1"/>
  <c r="DI19" i="1" s="1"/>
  <c r="LZ19" i="1"/>
  <c r="DH19" i="1" s="1"/>
  <c r="LY19" i="1"/>
  <c r="DG19" i="1" s="1"/>
  <c r="LX19" i="1"/>
  <c r="DF19" i="1" s="1"/>
  <c r="LW19" i="1"/>
  <c r="DE19" i="1" s="1"/>
  <c r="LV19" i="1"/>
  <c r="DD19" i="1" s="1"/>
  <c r="LU19" i="1"/>
  <c r="DC19" i="1" s="1"/>
  <c r="LT19" i="1"/>
  <c r="DB19" i="1" s="1"/>
  <c r="LS19" i="1"/>
  <c r="DA19" i="1" s="1"/>
  <c r="LR19" i="1"/>
  <c r="CZ19" i="1" s="1"/>
  <c r="LQ19" i="1"/>
  <c r="CY19" i="1" s="1"/>
  <c r="LP19" i="1"/>
  <c r="CX19" i="1" s="1"/>
  <c r="MI18" i="1"/>
  <c r="DQ18" i="1" s="1"/>
  <c r="MH18" i="1"/>
  <c r="DP18" i="1" s="1"/>
  <c r="MG18" i="1"/>
  <c r="DO18" i="1" s="1"/>
  <c r="MF18" i="1"/>
  <c r="ME18" i="1"/>
  <c r="DM18" i="1" s="1"/>
  <c r="MD18" i="1"/>
  <c r="DL18" i="1" s="1"/>
  <c r="MC18" i="1"/>
  <c r="DK18" i="1" s="1"/>
  <c r="MB18" i="1"/>
  <c r="DJ18" i="1" s="1"/>
  <c r="MA18" i="1"/>
  <c r="DI18" i="1" s="1"/>
  <c r="LZ18" i="1"/>
  <c r="DH18" i="1" s="1"/>
  <c r="LY18" i="1"/>
  <c r="DG18" i="1" s="1"/>
  <c r="LX18" i="1"/>
  <c r="DF18" i="1" s="1"/>
  <c r="LW18" i="1"/>
  <c r="DE18" i="1" s="1"/>
  <c r="LV18" i="1"/>
  <c r="DD18" i="1" s="1"/>
  <c r="LU18" i="1"/>
  <c r="DC18" i="1" s="1"/>
  <c r="LT18" i="1"/>
  <c r="DB18" i="1" s="1"/>
  <c r="LS18" i="1"/>
  <c r="DA18" i="1" s="1"/>
  <c r="LR18" i="1"/>
  <c r="CZ18" i="1" s="1"/>
  <c r="LQ18" i="1"/>
  <c r="CY18" i="1" s="1"/>
  <c r="LP18" i="1"/>
  <c r="CX18" i="1" s="1"/>
  <c r="MI17" i="1"/>
  <c r="DQ17" i="1" s="1"/>
  <c r="MH17" i="1"/>
  <c r="DP17" i="1" s="1"/>
  <c r="MG17" i="1"/>
  <c r="DO17" i="1" s="1"/>
  <c r="MF17" i="1"/>
  <c r="DN17" i="1" s="1"/>
  <c r="ME17" i="1"/>
  <c r="DM17" i="1" s="1"/>
  <c r="MD17" i="1"/>
  <c r="DL17" i="1" s="1"/>
  <c r="MC17" i="1"/>
  <c r="DK17" i="1" s="1"/>
  <c r="MB17" i="1"/>
  <c r="DJ17" i="1" s="1"/>
  <c r="MA17" i="1"/>
  <c r="DI17" i="1" s="1"/>
  <c r="LZ17" i="1"/>
  <c r="DH17" i="1" s="1"/>
  <c r="LY17" i="1"/>
  <c r="DG17" i="1" s="1"/>
  <c r="LX17" i="1"/>
  <c r="DF17" i="1" s="1"/>
  <c r="LW17" i="1"/>
  <c r="DE17" i="1" s="1"/>
  <c r="LV17" i="1"/>
  <c r="DD17" i="1" s="1"/>
  <c r="LU17" i="1"/>
  <c r="DC17" i="1" s="1"/>
  <c r="LT17" i="1"/>
  <c r="DB17" i="1" s="1"/>
  <c r="LS17" i="1"/>
  <c r="DA17" i="1" s="1"/>
  <c r="LR17" i="1"/>
  <c r="CZ17" i="1" s="1"/>
  <c r="LQ17" i="1"/>
  <c r="CY17" i="1" s="1"/>
  <c r="LP17" i="1"/>
  <c r="CX17" i="1" s="1"/>
  <c r="MI16" i="1"/>
  <c r="DQ16" i="1" s="1"/>
  <c r="MH16" i="1"/>
  <c r="DP16" i="1" s="1"/>
  <c r="MG16" i="1"/>
  <c r="DO16" i="1" s="1"/>
  <c r="MF16" i="1"/>
  <c r="DN16" i="1" s="1"/>
  <c r="ME16" i="1"/>
  <c r="DM16" i="1" s="1"/>
  <c r="MD16" i="1"/>
  <c r="DL16" i="1" s="1"/>
  <c r="MC16" i="1"/>
  <c r="DK16" i="1" s="1"/>
  <c r="MB16" i="1"/>
  <c r="DJ16" i="1" s="1"/>
  <c r="MA16" i="1"/>
  <c r="DI16" i="1" s="1"/>
  <c r="LZ16" i="1"/>
  <c r="DH16" i="1" s="1"/>
  <c r="LY16" i="1"/>
  <c r="DG16" i="1" s="1"/>
  <c r="LX16" i="1"/>
  <c r="DF16" i="1" s="1"/>
  <c r="LW16" i="1"/>
  <c r="DE16" i="1" s="1"/>
  <c r="LV16" i="1"/>
  <c r="DD16" i="1" s="1"/>
  <c r="LU16" i="1"/>
  <c r="DC16" i="1" s="1"/>
  <c r="LT16" i="1"/>
  <c r="DB16" i="1" s="1"/>
  <c r="LS16" i="1"/>
  <c r="DA16" i="1" s="1"/>
  <c r="LR16" i="1"/>
  <c r="CZ16" i="1" s="1"/>
  <c r="LQ16" i="1"/>
  <c r="CY16" i="1" s="1"/>
  <c r="LP16" i="1"/>
  <c r="MI15" i="1"/>
  <c r="DQ15" i="1" s="1"/>
  <c r="MH15" i="1"/>
  <c r="DP15" i="1" s="1"/>
  <c r="MG15" i="1"/>
  <c r="DO15" i="1" s="1"/>
  <c r="MF15" i="1"/>
  <c r="DN15" i="1" s="1"/>
  <c r="ME15" i="1"/>
  <c r="DM15" i="1" s="1"/>
  <c r="MD15" i="1"/>
  <c r="DL15" i="1" s="1"/>
  <c r="MC15" i="1"/>
  <c r="DK15" i="1" s="1"/>
  <c r="MB15" i="1"/>
  <c r="DJ15" i="1" s="1"/>
  <c r="MA15" i="1"/>
  <c r="DI15" i="1" s="1"/>
  <c r="LZ15" i="1"/>
  <c r="DH15" i="1" s="1"/>
  <c r="LY15" i="1"/>
  <c r="DG15" i="1" s="1"/>
  <c r="LX15" i="1"/>
  <c r="DF15" i="1" s="1"/>
  <c r="LW15" i="1"/>
  <c r="DE15" i="1" s="1"/>
  <c r="LV15" i="1"/>
  <c r="DD15" i="1" s="1"/>
  <c r="LU15" i="1"/>
  <c r="DC15" i="1" s="1"/>
  <c r="LT15" i="1"/>
  <c r="DB15" i="1" s="1"/>
  <c r="LS15" i="1"/>
  <c r="DA15" i="1" s="1"/>
  <c r="LR15" i="1"/>
  <c r="CZ15" i="1" s="1"/>
  <c r="LQ15" i="1"/>
  <c r="CY15" i="1" s="1"/>
  <c r="LP15" i="1"/>
  <c r="CX15" i="1" s="1"/>
  <c r="MI14" i="1"/>
  <c r="DQ14" i="1" s="1"/>
  <c r="MH14" i="1"/>
  <c r="DP14" i="1" s="1"/>
  <c r="MG14" i="1"/>
  <c r="DO14" i="1" s="1"/>
  <c r="MF14" i="1"/>
  <c r="DN14" i="1" s="1"/>
  <c r="ME14" i="1"/>
  <c r="DM14" i="1" s="1"/>
  <c r="MD14" i="1"/>
  <c r="DL14" i="1" s="1"/>
  <c r="MC14" i="1"/>
  <c r="DK14" i="1" s="1"/>
  <c r="MB14" i="1"/>
  <c r="DJ14" i="1" s="1"/>
  <c r="MA14" i="1"/>
  <c r="DI14" i="1" s="1"/>
  <c r="LZ14" i="1"/>
  <c r="DH14" i="1" s="1"/>
  <c r="LY14" i="1"/>
  <c r="DG14" i="1" s="1"/>
  <c r="LX14" i="1"/>
  <c r="DF14" i="1" s="1"/>
  <c r="LW14" i="1"/>
  <c r="DE14" i="1" s="1"/>
  <c r="LV14" i="1"/>
  <c r="DD14" i="1" s="1"/>
  <c r="LU14" i="1"/>
  <c r="DC14" i="1" s="1"/>
  <c r="LT14" i="1"/>
  <c r="DB14" i="1" s="1"/>
  <c r="LS14" i="1"/>
  <c r="DA14" i="1" s="1"/>
  <c r="LR14" i="1"/>
  <c r="CZ14" i="1" s="1"/>
  <c r="LQ14" i="1"/>
  <c r="CY14" i="1" s="1"/>
  <c r="LP14" i="1"/>
  <c r="CX14" i="1" s="1"/>
  <c r="MI13" i="1"/>
  <c r="DQ13" i="1" s="1"/>
  <c r="MH13" i="1"/>
  <c r="DP13" i="1" s="1"/>
  <c r="MG13" i="1"/>
  <c r="DO13" i="1" s="1"/>
  <c r="MF13" i="1"/>
  <c r="DN13" i="1" s="1"/>
  <c r="ME13" i="1"/>
  <c r="DM13" i="1" s="1"/>
  <c r="MD13" i="1"/>
  <c r="DL13" i="1" s="1"/>
  <c r="MC13" i="1"/>
  <c r="DK13" i="1" s="1"/>
  <c r="MB13" i="1"/>
  <c r="DJ13" i="1" s="1"/>
  <c r="MA13" i="1"/>
  <c r="DI13" i="1" s="1"/>
  <c r="LZ13" i="1"/>
  <c r="DH13" i="1" s="1"/>
  <c r="LY13" i="1"/>
  <c r="DG13" i="1" s="1"/>
  <c r="LX13" i="1"/>
  <c r="DF13" i="1" s="1"/>
  <c r="LW13" i="1"/>
  <c r="DE13" i="1" s="1"/>
  <c r="LV13" i="1"/>
  <c r="DD13" i="1" s="1"/>
  <c r="LU13" i="1"/>
  <c r="DC13" i="1" s="1"/>
  <c r="LT13" i="1"/>
  <c r="DB13" i="1" s="1"/>
  <c r="LS13" i="1"/>
  <c r="DA13" i="1" s="1"/>
  <c r="LR13" i="1"/>
  <c r="CZ13" i="1" s="1"/>
  <c r="LQ13" i="1"/>
  <c r="CY13" i="1" s="1"/>
  <c r="LP13" i="1"/>
  <c r="CX13" i="1" s="1"/>
  <c r="MI12" i="1"/>
  <c r="DQ12" i="1" s="1"/>
  <c r="MH12" i="1"/>
  <c r="DP12" i="1" s="1"/>
  <c r="MG12" i="1"/>
  <c r="DO12" i="1" s="1"/>
  <c r="MF12" i="1"/>
  <c r="DN12" i="1" s="1"/>
  <c r="ME12" i="1"/>
  <c r="DM12" i="1" s="1"/>
  <c r="MD12" i="1"/>
  <c r="DL12" i="1" s="1"/>
  <c r="MC12" i="1"/>
  <c r="DK12" i="1" s="1"/>
  <c r="MB12" i="1"/>
  <c r="DJ12" i="1" s="1"/>
  <c r="MA12" i="1"/>
  <c r="DI12" i="1" s="1"/>
  <c r="LZ12" i="1"/>
  <c r="DH12" i="1" s="1"/>
  <c r="LY12" i="1"/>
  <c r="DG12" i="1" s="1"/>
  <c r="LX12" i="1"/>
  <c r="DF12" i="1" s="1"/>
  <c r="LW12" i="1"/>
  <c r="DE12" i="1" s="1"/>
  <c r="LV12" i="1"/>
  <c r="DD12" i="1" s="1"/>
  <c r="LU12" i="1"/>
  <c r="DC12" i="1" s="1"/>
  <c r="LT12" i="1"/>
  <c r="DB12" i="1" s="1"/>
  <c r="LS12" i="1"/>
  <c r="DA12" i="1" s="1"/>
  <c r="LR12" i="1"/>
  <c r="CZ12" i="1" s="1"/>
  <c r="LQ12" i="1"/>
  <c r="CY12" i="1" s="1"/>
  <c r="LP12" i="1"/>
  <c r="CX12" i="1" s="1"/>
  <c r="MI11" i="1"/>
  <c r="DQ11" i="1" s="1"/>
  <c r="MH11" i="1"/>
  <c r="DP11" i="1" s="1"/>
  <c r="MG11" i="1"/>
  <c r="DO11" i="1" s="1"/>
  <c r="MF11" i="1"/>
  <c r="DN11" i="1" s="1"/>
  <c r="ME11" i="1"/>
  <c r="DM11" i="1" s="1"/>
  <c r="MD11" i="1"/>
  <c r="DL11" i="1" s="1"/>
  <c r="MC11" i="1"/>
  <c r="DK11" i="1" s="1"/>
  <c r="MB11" i="1"/>
  <c r="DJ11" i="1" s="1"/>
  <c r="MA11" i="1"/>
  <c r="DI11" i="1" s="1"/>
  <c r="LZ11" i="1"/>
  <c r="DH11" i="1" s="1"/>
  <c r="LY11" i="1"/>
  <c r="DG11" i="1" s="1"/>
  <c r="LX11" i="1"/>
  <c r="DF11" i="1" s="1"/>
  <c r="LW11" i="1"/>
  <c r="DE11" i="1" s="1"/>
  <c r="LV11" i="1"/>
  <c r="DD11" i="1" s="1"/>
  <c r="LU11" i="1"/>
  <c r="DC11" i="1" s="1"/>
  <c r="LT11" i="1"/>
  <c r="DB11" i="1" s="1"/>
  <c r="LS11" i="1"/>
  <c r="DA11" i="1" s="1"/>
  <c r="LR11" i="1"/>
  <c r="CZ11" i="1" s="1"/>
  <c r="LQ11" i="1"/>
  <c r="CY11" i="1" s="1"/>
  <c r="LP11" i="1"/>
  <c r="CX11" i="1" s="1"/>
  <c r="MI10" i="1"/>
  <c r="DQ10" i="1" s="1"/>
  <c r="MH10" i="1"/>
  <c r="DP10" i="1" s="1"/>
  <c r="MG10" i="1"/>
  <c r="DO10" i="1" s="1"/>
  <c r="MF10" i="1"/>
  <c r="DN10" i="1" s="1"/>
  <c r="ME10" i="1"/>
  <c r="DM10" i="1" s="1"/>
  <c r="MD10" i="1"/>
  <c r="DL10" i="1" s="1"/>
  <c r="MC10" i="1"/>
  <c r="DK10" i="1" s="1"/>
  <c r="MB10" i="1"/>
  <c r="DJ10" i="1" s="1"/>
  <c r="MA10" i="1"/>
  <c r="DI10" i="1" s="1"/>
  <c r="LZ10" i="1"/>
  <c r="DH10" i="1" s="1"/>
  <c r="LY10" i="1"/>
  <c r="DG10" i="1" s="1"/>
  <c r="LX10" i="1"/>
  <c r="DF10" i="1" s="1"/>
  <c r="LW10" i="1"/>
  <c r="DE10" i="1" s="1"/>
  <c r="LV10" i="1"/>
  <c r="DD10" i="1" s="1"/>
  <c r="LU10" i="1"/>
  <c r="DC10" i="1" s="1"/>
  <c r="LT10" i="1"/>
  <c r="DB10" i="1" s="1"/>
  <c r="LS10" i="1"/>
  <c r="DA10" i="1" s="1"/>
  <c r="LR10" i="1"/>
  <c r="CZ10" i="1" s="1"/>
  <c r="LQ10" i="1"/>
  <c r="CY10" i="1" s="1"/>
  <c r="LP10" i="1"/>
  <c r="CX10" i="1" s="1"/>
  <c r="MI9" i="1"/>
  <c r="DQ9" i="1" s="1"/>
  <c r="MH9" i="1"/>
  <c r="DP9" i="1" s="1"/>
  <c r="MG9" i="1"/>
  <c r="DO9" i="1" s="1"/>
  <c r="MF9" i="1"/>
  <c r="DN9" i="1" s="1"/>
  <c r="ME9" i="1"/>
  <c r="DM9" i="1" s="1"/>
  <c r="MD9" i="1"/>
  <c r="DL9" i="1" s="1"/>
  <c r="MC9" i="1"/>
  <c r="DK9" i="1" s="1"/>
  <c r="MB9" i="1"/>
  <c r="DJ9" i="1" s="1"/>
  <c r="MA9" i="1"/>
  <c r="DI9" i="1" s="1"/>
  <c r="LZ9" i="1"/>
  <c r="DH9" i="1" s="1"/>
  <c r="LY9" i="1"/>
  <c r="DG9" i="1" s="1"/>
  <c r="LX9" i="1"/>
  <c r="DF9" i="1" s="1"/>
  <c r="LW9" i="1"/>
  <c r="DE9" i="1" s="1"/>
  <c r="LV9" i="1"/>
  <c r="DD9" i="1" s="1"/>
  <c r="LU9" i="1"/>
  <c r="DC9" i="1" s="1"/>
  <c r="LT9" i="1"/>
  <c r="DB9" i="1" s="1"/>
  <c r="LS9" i="1"/>
  <c r="DA9" i="1" s="1"/>
  <c r="LR9" i="1"/>
  <c r="CZ9" i="1" s="1"/>
  <c r="LQ9" i="1"/>
  <c r="CY9" i="1" s="1"/>
  <c r="LP9" i="1"/>
  <c r="CX9" i="1" s="1"/>
  <c r="MI8" i="1"/>
  <c r="MH8" i="1"/>
  <c r="MG8" i="1"/>
  <c r="MF8" i="1"/>
  <c r="ME8" i="1"/>
  <c r="MD8" i="1"/>
  <c r="MC8" i="1"/>
  <c r="MB8" i="1"/>
  <c r="MA8" i="1"/>
  <c r="LZ8" i="1"/>
  <c r="LY8" i="1"/>
  <c r="LX8" i="1"/>
  <c r="LW8" i="1"/>
  <c r="LV8" i="1"/>
  <c r="LU8" i="1"/>
  <c r="LT8" i="1"/>
  <c r="LS8" i="1"/>
  <c r="LR8" i="1"/>
  <c r="LQ8" i="1"/>
  <c r="LP8" i="1"/>
  <c r="MI7" i="1"/>
  <c r="DQ7" i="1" s="1"/>
  <c r="MH7" i="1"/>
  <c r="DP7" i="1" s="1"/>
  <c r="MG7" i="1"/>
  <c r="DO7" i="1" s="1"/>
  <c r="MF7" i="1"/>
  <c r="DN7" i="1" s="1"/>
  <c r="ME7" i="1"/>
  <c r="DM7" i="1" s="1"/>
  <c r="MD7" i="1"/>
  <c r="DL7" i="1" s="1"/>
  <c r="MC7" i="1"/>
  <c r="DK7" i="1" s="1"/>
  <c r="MB7" i="1"/>
  <c r="DJ7" i="1" s="1"/>
  <c r="MA7" i="1"/>
  <c r="DI7" i="1" s="1"/>
  <c r="LZ7" i="1"/>
  <c r="DH7" i="1" s="1"/>
  <c r="LY7" i="1"/>
  <c r="DG7" i="1" s="1"/>
  <c r="LX7" i="1"/>
  <c r="DF7" i="1" s="1"/>
  <c r="LW7" i="1"/>
  <c r="DE7" i="1" s="1"/>
  <c r="LV7" i="1"/>
  <c r="DD7" i="1" s="1"/>
  <c r="LU7" i="1"/>
  <c r="DC7" i="1" s="1"/>
  <c r="LT7" i="1"/>
  <c r="DB7" i="1" s="1"/>
  <c r="LS7" i="1"/>
  <c r="DA7" i="1" s="1"/>
  <c r="LR7" i="1"/>
  <c r="CZ7" i="1" s="1"/>
  <c r="LQ7" i="1"/>
  <c r="CY7" i="1" s="1"/>
  <c r="LP7" i="1"/>
  <c r="CX7" i="1" s="1"/>
  <c r="MI6" i="1"/>
  <c r="DQ6" i="1" s="1"/>
  <c r="MH6" i="1"/>
  <c r="DP6" i="1" s="1"/>
  <c r="MG6" i="1"/>
  <c r="DO6" i="1" s="1"/>
  <c r="MF6" i="1"/>
  <c r="DN6" i="1" s="1"/>
  <c r="ME6" i="1"/>
  <c r="DM6" i="1" s="1"/>
  <c r="MD6" i="1"/>
  <c r="DL6" i="1" s="1"/>
  <c r="MC6" i="1"/>
  <c r="DK6" i="1" s="1"/>
  <c r="MB6" i="1"/>
  <c r="DJ6" i="1" s="1"/>
  <c r="MA6" i="1"/>
  <c r="DI6" i="1" s="1"/>
  <c r="LZ6" i="1"/>
  <c r="DH6" i="1" s="1"/>
  <c r="LY6" i="1"/>
  <c r="DG6" i="1" s="1"/>
  <c r="LX6" i="1"/>
  <c r="DF6" i="1" s="1"/>
  <c r="LW6" i="1"/>
  <c r="DE6" i="1" s="1"/>
  <c r="LV6" i="1"/>
  <c r="DD6" i="1" s="1"/>
  <c r="LU6" i="1"/>
  <c r="DC6" i="1" s="1"/>
  <c r="LT6" i="1"/>
  <c r="DB6" i="1" s="1"/>
  <c r="LS6" i="1"/>
  <c r="DA6" i="1" s="1"/>
  <c r="LR6" i="1"/>
  <c r="CZ6" i="1" s="1"/>
  <c r="LQ6" i="1"/>
  <c r="CY6" i="1" s="1"/>
  <c r="LP6" i="1"/>
  <c r="CX6" i="1" s="1"/>
  <c r="MI5" i="1"/>
  <c r="DQ5" i="1" s="1"/>
  <c r="MH5" i="1"/>
  <c r="DP5" i="1" s="1"/>
  <c r="MG5" i="1"/>
  <c r="DO5" i="1" s="1"/>
  <c r="MF5" i="1"/>
  <c r="DN5" i="1" s="1"/>
  <c r="ME5" i="1"/>
  <c r="DM5" i="1" s="1"/>
  <c r="MD5" i="1"/>
  <c r="DL5" i="1" s="1"/>
  <c r="MC5" i="1"/>
  <c r="DK5" i="1" s="1"/>
  <c r="MB5" i="1"/>
  <c r="DJ5" i="1" s="1"/>
  <c r="MA5" i="1"/>
  <c r="DI5" i="1" s="1"/>
  <c r="LZ5" i="1"/>
  <c r="DH5" i="1" s="1"/>
  <c r="LY5" i="1"/>
  <c r="DG5" i="1" s="1"/>
  <c r="LX5" i="1"/>
  <c r="DF5" i="1" s="1"/>
  <c r="LW5" i="1"/>
  <c r="DE5" i="1" s="1"/>
  <c r="LV5" i="1"/>
  <c r="DD5" i="1" s="1"/>
  <c r="LU5" i="1"/>
  <c r="DC5" i="1" s="1"/>
  <c r="LT5" i="1"/>
  <c r="DB5" i="1" s="1"/>
  <c r="LS5" i="1"/>
  <c r="DA5" i="1" s="1"/>
  <c r="LR5" i="1"/>
  <c r="CZ5" i="1" s="1"/>
  <c r="LQ5" i="1"/>
  <c r="CY5" i="1" s="1"/>
  <c r="LP5" i="1"/>
  <c r="CX5" i="1" s="1"/>
  <c r="MI4" i="1"/>
  <c r="DQ4" i="1" s="1"/>
  <c r="MH4" i="1"/>
  <c r="DP4" i="1" s="1"/>
  <c r="MG4" i="1"/>
  <c r="DO4" i="1" s="1"/>
  <c r="MF4" i="1"/>
  <c r="DN4" i="1" s="1"/>
  <c r="ME4" i="1"/>
  <c r="DM4" i="1" s="1"/>
  <c r="MD4" i="1"/>
  <c r="DL4" i="1" s="1"/>
  <c r="MC4" i="1"/>
  <c r="DK4" i="1" s="1"/>
  <c r="MB4" i="1"/>
  <c r="DJ4" i="1" s="1"/>
  <c r="MA4" i="1"/>
  <c r="DI4" i="1" s="1"/>
  <c r="LZ4" i="1"/>
  <c r="DH4" i="1" s="1"/>
  <c r="LY4" i="1"/>
  <c r="DG4" i="1" s="1"/>
  <c r="LX4" i="1"/>
  <c r="DF4" i="1" s="1"/>
  <c r="LW4" i="1"/>
  <c r="DE4" i="1" s="1"/>
  <c r="LV4" i="1"/>
  <c r="DD4" i="1" s="1"/>
  <c r="LU4" i="1"/>
  <c r="DC4" i="1" s="1"/>
  <c r="LT4" i="1"/>
  <c r="DB4" i="1" s="1"/>
  <c r="LS4" i="1"/>
  <c r="DA4" i="1" s="1"/>
  <c r="LR4" i="1"/>
  <c r="CZ4" i="1" s="1"/>
  <c r="LQ4" i="1"/>
  <c r="CY4" i="1" s="1"/>
  <c r="LP4" i="1"/>
  <c r="CX4" i="1" s="1"/>
  <c r="MI3" i="1"/>
  <c r="DQ3" i="1" s="1"/>
  <c r="MH3" i="1"/>
  <c r="DP3" i="1" s="1"/>
  <c r="MG3" i="1"/>
  <c r="DO3" i="1" s="1"/>
  <c r="MF3" i="1"/>
  <c r="DN3" i="1" s="1"/>
  <c r="ME3" i="1"/>
  <c r="DM3" i="1" s="1"/>
  <c r="MD3" i="1"/>
  <c r="DL3" i="1" s="1"/>
  <c r="MC3" i="1"/>
  <c r="DK3" i="1" s="1"/>
  <c r="MB3" i="1"/>
  <c r="DJ3" i="1" s="1"/>
  <c r="MA3" i="1"/>
  <c r="DI3" i="1" s="1"/>
  <c r="LZ3" i="1"/>
  <c r="DH3" i="1" s="1"/>
  <c r="LY3" i="1"/>
  <c r="DG3" i="1" s="1"/>
  <c r="LX3" i="1"/>
  <c r="DF3" i="1" s="1"/>
  <c r="LW3" i="1"/>
  <c r="DE3" i="1" s="1"/>
  <c r="LV3" i="1"/>
  <c r="DD3" i="1" s="1"/>
  <c r="LU3" i="1"/>
  <c r="DC3" i="1" s="1"/>
  <c r="LT3" i="1"/>
  <c r="DB3" i="1" s="1"/>
  <c r="LS3" i="1"/>
  <c r="DA3" i="1" s="1"/>
  <c r="LR3" i="1"/>
  <c r="CZ3" i="1" s="1"/>
  <c r="LQ3" i="1"/>
  <c r="CY3" i="1" s="1"/>
  <c r="LP3" i="1"/>
  <c r="CX3" i="1" s="1"/>
  <c r="HL31" i="2"/>
  <c r="GU31" i="2"/>
  <c r="HH30" i="2"/>
  <c r="GZ30" i="2"/>
  <c r="HC29" i="2"/>
  <c r="GV29" i="2"/>
  <c r="HH28" i="2"/>
  <c r="HK27" i="2"/>
  <c r="HD27" i="2"/>
  <c r="GV27" i="2"/>
  <c r="IG31" i="2"/>
  <c r="HM31" i="2" s="1"/>
  <c r="IF31" i="2"/>
  <c r="IE31" i="2"/>
  <c r="HK31" i="2" s="1"/>
  <c r="ID31" i="2"/>
  <c r="HJ31" i="2" s="1"/>
  <c r="IC31" i="2"/>
  <c r="HI31" i="2" s="1"/>
  <c r="IB31" i="2"/>
  <c r="HH31" i="2" s="1"/>
  <c r="IA31" i="2"/>
  <c r="HG31" i="2" s="1"/>
  <c r="HZ31" i="2"/>
  <c r="HF31" i="2" s="1"/>
  <c r="HY31" i="2"/>
  <c r="HE31" i="2" s="1"/>
  <c r="HX31" i="2"/>
  <c r="HD31" i="2" s="1"/>
  <c r="HW31" i="2"/>
  <c r="HC31" i="2" s="1"/>
  <c r="HV31" i="2"/>
  <c r="HB31" i="2" s="1"/>
  <c r="HU31" i="2"/>
  <c r="HA31" i="2" s="1"/>
  <c r="HT31" i="2"/>
  <c r="GZ31" i="2" s="1"/>
  <c r="HS31" i="2"/>
  <c r="GY31" i="2" s="1"/>
  <c r="HR31" i="2"/>
  <c r="GX31" i="2" s="1"/>
  <c r="HQ31" i="2"/>
  <c r="GW31" i="2" s="1"/>
  <c r="HP31" i="2"/>
  <c r="GV31" i="2" s="1"/>
  <c r="HO31" i="2"/>
  <c r="HN31" i="2"/>
  <c r="GT31" i="2" s="1"/>
  <c r="IG30" i="2"/>
  <c r="HM30" i="2" s="1"/>
  <c r="IF30" i="2"/>
  <c r="HL30" i="2" s="1"/>
  <c r="IE30" i="2"/>
  <c r="HK30" i="2" s="1"/>
  <c r="ID30" i="2"/>
  <c r="HJ30" i="2" s="1"/>
  <c r="IC30" i="2"/>
  <c r="HI30" i="2" s="1"/>
  <c r="IB30" i="2"/>
  <c r="IA30" i="2"/>
  <c r="HG30" i="2" s="1"/>
  <c r="HZ30" i="2"/>
  <c r="HF30" i="2" s="1"/>
  <c r="HY30" i="2"/>
  <c r="HE30" i="2" s="1"/>
  <c r="HX30" i="2"/>
  <c r="HD30" i="2" s="1"/>
  <c r="HW30" i="2"/>
  <c r="HC30" i="2" s="1"/>
  <c r="HV30" i="2"/>
  <c r="HB30" i="2" s="1"/>
  <c r="HU30" i="2"/>
  <c r="HA30" i="2" s="1"/>
  <c r="HT30" i="2"/>
  <c r="HS30" i="2"/>
  <c r="GY30" i="2" s="1"/>
  <c r="HR30" i="2"/>
  <c r="GX30" i="2" s="1"/>
  <c r="HQ30" i="2"/>
  <c r="GW30" i="2" s="1"/>
  <c r="HP30" i="2"/>
  <c r="GV30" i="2" s="1"/>
  <c r="HO30" i="2"/>
  <c r="GU30" i="2" s="1"/>
  <c r="HN30" i="2"/>
  <c r="GT30" i="2" s="1"/>
  <c r="IG29" i="2"/>
  <c r="HM29" i="2" s="1"/>
  <c r="IF29" i="2"/>
  <c r="HL29" i="2" s="1"/>
  <c r="IE29" i="2"/>
  <c r="HK29" i="2" s="1"/>
  <c r="ID29" i="2"/>
  <c r="HJ29" i="2" s="1"/>
  <c r="IC29" i="2"/>
  <c r="HI29" i="2" s="1"/>
  <c r="IB29" i="2"/>
  <c r="HH29" i="2" s="1"/>
  <c r="IA29" i="2"/>
  <c r="HG29" i="2" s="1"/>
  <c r="HZ29" i="2"/>
  <c r="HF29" i="2" s="1"/>
  <c r="HY29" i="2"/>
  <c r="HE29" i="2" s="1"/>
  <c r="HX29" i="2"/>
  <c r="HD29" i="2" s="1"/>
  <c r="HW29" i="2"/>
  <c r="HV29" i="2"/>
  <c r="HB29" i="2" s="1"/>
  <c r="HU29" i="2"/>
  <c r="HA29" i="2" s="1"/>
  <c r="HT29" i="2"/>
  <c r="GZ29" i="2" s="1"/>
  <c r="HS29" i="2"/>
  <c r="GY29" i="2" s="1"/>
  <c r="HR29" i="2"/>
  <c r="GX29" i="2" s="1"/>
  <c r="HQ29" i="2"/>
  <c r="GW29" i="2" s="1"/>
  <c r="HP29" i="2"/>
  <c r="HO29" i="2"/>
  <c r="GU29" i="2" s="1"/>
  <c r="HN29" i="2"/>
  <c r="GT29" i="2" s="1"/>
  <c r="IG28" i="2"/>
  <c r="HM28" i="2" s="1"/>
  <c r="IF28" i="2"/>
  <c r="HL28" i="2" s="1"/>
  <c r="IE28" i="2"/>
  <c r="HK28" i="2" s="1"/>
  <c r="ID28" i="2"/>
  <c r="HJ28" i="2" s="1"/>
  <c r="IC28" i="2"/>
  <c r="HI28" i="2" s="1"/>
  <c r="IB28" i="2"/>
  <c r="IA28" i="2"/>
  <c r="HG28" i="2" s="1"/>
  <c r="HZ28" i="2"/>
  <c r="HF28" i="2" s="1"/>
  <c r="HY28" i="2"/>
  <c r="HE28" i="2" s="1"/>
  <c r="HX28" i="2"/>
  <c r="HD28" i="2" s="1"/>
  <c r="HW28" i="2"/>
  <c r="HC28" i="2" s="1"/>
  <c r="HV28" i="2"/>
  <c r="HB28" i="2" s="1"/>
  <c r="HU28" i="2"/>
  <c r="HA28" i="2" s="1"/>
  <c r="HT28" i="2"/>
  <c r="GZ28" i="2" s="1"/>
  <c r="HS28" i="2"/>
  <c r="GY28" i="2" s="1"/>
  <c r="HR28" i="2"/>
  <c r="GX28" i="2" s="1"/>
  <c r="HQ28" i="2"/>
  <c r="GW28" i="2" s="1"/>
  <c r="HP28" i="2"/>
  <c r="GV28" i="2" s="1"/>
  <c r="HO28" i="2"/>
  <c r="GU28" i="2" s="1"/>
  <c r="HN28" i="2"/>
  <c r="GT28" i="2" s="1"/>
  <c r="IG27" i="2"/>
  <c r="HM27" i="2" s="1"/>
  <c r="IF27" i="2"/>
  <c r="HL27" i="2" s="1"/>
  <c r="IE27" i="2"/>
  <c r="ID27" i="2"/>
  <c r="HJ27" i="2" s="1"/>
  <c r="IC27" i="2"/>
  <c r="HI27" i="2" s="1"/>
  <c r="IB27" i="2"/>
  <c r="HH27" i="2" s="1"/>
  <c r="IA27" i="2"/>
  <c r="HG27" i="2" s="1"/>
  <c r="HZ27" i="2"/>
  <c r="HF27" i="2" s="1"/>
  <c r="HY27" i="2"/>
  <c r="HE27" i="2" s="1"/>
  <c r="HX27" i="2"/>
  <c r="HW27" i="2"/>
  <c r="HC27" i="2" s="1"/>
  <c r="HV27" i="2"/>
  <c r="HB27" i="2" s="1"/>
  <c r="HU27" i="2"/>
  <c r="HA27" i="2" s="1"/>
  <c r="HT27" i="2"/>
  <c r="GZ27" i="2" s="1"/>
  <c r="HS27" i="2"/>
  <c r="GY27" i="2" s="1"/>
  <c r="HR27" i="2"/>
  <c r="GX27" i="2" s="1"/>
  <c r="HQ27" i="2"/>
  <c r="GW27" i="2" s="1"/>
  <c r="HP27" i="2"/>
  <c r="HO27" i="2"/>
  <c r="GU27" i="2" s="1"/>
  <c r="HN27" i="2"/>
  <c r="GT27" i="2" s="1"/>
  <c r="IG26" i="2"/>
  <c r="HM26" i="2" s="1"/>
  <c r="IF26" i="2"/>
  <c r="HL26" i="2" s="1"/>
  <c r="IE26" i="2"/>
  <c r="HK26" i="2" s="1"/>
  <c r="ID26" i="2"/>
  <c r="HJ26" i="2" s="1"/>
  <c r="IC26" i="2"/>
  <c r="HI26" i="2" s="1"/>
  <c r="IB26" i="2"/>
  <c r="HH26" i="2" s="1"/>
  <c r="IA26" i="2"/>
  <c r="HG26" i="2" s="1"/>
  <c r="HZ26" i="2"/>
  <c r="HF26" i="2" s="1"/>
  <c r="HY26" i="2"/>
  <c r="HE26" i="2" s="1"/>
  <c r="HX26" i="2"/>
  <c r="HD26" i="2" s="1"/>
  <c r="HW26" i="2"/>
  <c r="HC26" i="2" s="1"/>
  <c r="HV26" i="2"/>
  <c r="HB26" i="2" s="1"/>
  <c r="HU26" i="2"/>
  <c r="HA26" i="2" s="1"/>
  <c r="HT26" i="2"/>
  <c r="GZ26" i="2" s="1"/>
  <c r="HS26" i="2"/>
  <c r="GY26" i="2" s="1"/>
  <c r="HR26" i="2"/>
  <c r="GX26" i="2" s="1"/>
  <c r="HQ26" i="2"/>
  <c r="GW26" i="2" s="1"/>
  <c r="HP26" i="2"/>
  <c r="GV26" i="2" s="1"/>
  <c r="HO26" i="2"/>
  <c r="GU26" i="2" s="1"/>
  <c r="HN26" i="2"/>
  <c r="GT26" i="2" s="1"/>
  <c r="IG25" i="2"/>
  <c r="HM25" i="2" s="1"/>
  <c r="IF25" i="2"/>
  <c r="HL25" i="2" s="1"/>
  <c r="IE25" i="2"/>
  <c r="HK25" i="2" s="1"/>
  <c r="ID25" i="2"/>
  <c r="HJ25" i="2" s="1"/>
  <c r="IC25" i="2"/>
  <c r="HI25" i="2" s="1"/>
  <c r="IB25" i="2"/>
  <c r="HH25" i="2" s="1"/>
  <c r="IA25" i="2"/>
  <c r="HG25" i="2" s="1"/>
  <c r="HZ25" i="2"/>
  <c r="HF25" i="2" s="1"/>
  <c r="HY25" i="2"/>
  <c r="HE25" i="2" s="1"/>
  <c r="HX25" i="2"/>
  <c r="HD25" i="2" s="1"/>
  <c r="HW25" i="2"/>
  <c r="HC25" i="2" s="1"/>
  <c r="HV25" i="2"/>
  <c r="HB25" i="2" s="1"/>
  <c r="HU25" i="2"/>
  <c r="HA25" i="2" s="1"/>
  <c r="HT25" i="2"/>
  <c r="GZ25" i="2" s="1"/>
  <c r="HS25" i="2"/>
  <c r="GY25" i="2" s="1"/>
  <c r="HR25" i="2"/>
  <c r="GX25" i="2" s="1"/>
  <c r="HQ25" i="2"/>
  <c r="GW25" i="2" s="1"/>
  <c r="HP25" i="2"/>
  <c r="GV25" i="2" s="1"/>
  <c r="HO25" i="2"/>
  <c r="GU25" i="2" s="1"/>
  <c r="HN25" i="2"/>
  <c r="GT25" i="2" s="1"/>
  <c r="IG24" i="2"/>
  <c r="HM24" i="2" s="1"/>
  <c r="IF24" i="2"/>
  <c r="HL24" i="2" s="1"/>
  <c r="IE24" i="2"/>
  <c r="HK24" i="2" s="1"/>
  <c r="ID24" i="2"/>
  <c r="HJ24" i="2" s="1"/>
  <c r="IC24" i="2"/>
  <c r="HI24" i="2" s="1"/>
  <c r="IB24" i="2"/>
  <c r="HH24" i="2" s="1"/>
  <c r="IA24" i="2"/>
  <c r="HG24" i="2" s="1"/>
  <c r="HZ24" i="2"/>
  <c r="HF24" i="2" s="1"/>
  <c r="HY24" i="2"/>
  <c r="HE24" i="2" s="1"/>
  <c r="HX24" i="2"/>
  <c r="HD24" i="2" s="1"/>
  <c r="HW24" i="2"/>
  <c r="HC24" i="2" s="1"/>
  <c r="HV24" i="2"/>
  <c r="HB24" i="2" s="1"/>
  <c r="HU24" i="2"/>
  <c r="HA24" i="2" s="1"/>
  <c r="HT24" i="2"/>
  <c r="GZ24" i="2" s="1"/>
  <c r="HS24" i="2"/>
  <c r="GY24" i="2" s="1"/>
  <c r="HR24" i="2"/>
  <c r="GX24" i="2" s="1"/>
  <c r="HQ24" i="2"/>
  <c r="GW24" i="2" s="1"/>
  <c r="HP24" i="2"/>
  <c r="GV24" i="2" s="1"/>
  <c r="HO24" i="2"/>
  <c r="GU24" i="2" s="1"/>
  <c r="HN24" i="2"/>
  <c r="GT24" i="2" s="1"/>
  <c r="IG23" i="2"/>
  <c r="HM23" i="2" s="1"/>
  <c r="IF23" i="2"/>
  <c r="HL23" i="2" s="1"/>
  <c r="IE23" i="2"/>
  <c r="HK23" i="2" s="1"/>
  <c r="ID23" i="2"/>
  <c r="HJ23" i="2" s="1"/>
  <c r="IC23" i="2"/>
  <c r="HI23" i="2" s="1"/>
  <c r="IB23" i="2"/>
  <c r="HH23" i="2" s="1"/>
  <c r="IA23" i="2"/>
  <c r="HG23" i="2" s="1"/>
  <c r="HZ23" i="2"/>
  <c r="HF23" i="2" s="1"/>
  <c r="HY23" i="2"/>
  <c r="HE23" i="2" s="1"/>
  <c r="HX23" i="2"/>
  <c r="HD23" i="2" s="1"/>
  <c r="HW23" i="2"/>
  <c r="HC23" i="2" s="1"/>
  <c r="HV23" i="2"/>
  <c r="HB23" i="2" s="1"/>
  <c r="HU23" i="2"/>
  <c r="HA23" i="2" s="1"/>
  <c r="HT23" i="2"/>
  <c r="GZ23" i="2" s="1"/>
  <c r="HS23" i="2"/>
  <c r="GY23" i="2" s="1"/>
  <c r="HR23" i="2"/>
  <c r="GX23" i="2" s="1"/>
  <c r="HQ23" i="2"/>
  <c r="GW23" i="2" s="1"/>
  <c r="HP23" i="2"/>
  <c r="GV23" i="2" s="1"/>
  <c r="HO23" i="2"/>
  <c r="GU23" i="2" s="1"/>
  <c r="HN23" i="2"/>
  <c r="GT23" i="2" s="1"/>
  <c r="IG22" i="2"/>
  <c r="HM22" i="2" s="1"/>
  <c r="IF22" i="2"/>
  <c r="HL22" i="2" s="1"/>
  <c r="IE22" i="2"/>
  <c r="HK22" i="2" s="1"/>
  <c r="ID22" i="2"/>
  <c r="HJ22" i="2" s="1"/>
  <c r="IC22" i="2"/>
  <c r="HI22" i="2" s="1"/>
  <c r="IB22" i="2"/>
  <c r="HH22" i="2" s="1"/>
  <c r="IA22" i="2"/>
  <c r="HG22" i="2" s="1"/>
  <c r="HZ22" i="2"/>
  <c r="HF22" i="2" s="1"/>
  <c r="HY22" i="2"/>
  <c r="HE22" i="2" s="1"/>
  <c r="HX22" i="2"/>
  <c r="HD22" i="2" s="1"/>
  <c r="HW22" i="2"/>
  <c r="HC22" i="2" s="1"/>
  <c r="HV22" i="2"/>
  <c r="HB22" i="2" s="1"/>
  <c r="HU22" i="2"/>
  <c r="HA22" i="2" s="1"/>
  <c r="HT22" i="2"/>
  <c r="GZ22" i="2" s="1"/>
  <c r="HS22" i="2"/>
  <c r="GY22" i="2" s="1"/>
  <c r="HR22" i="2"/>
  <c r="GX22" i="2" s="1"/>
  <c r="HQ22" i="2"/>
  <c r="GW22" i="2" s="1"/>
  <c r="HP22" i="2"/>
  <c r="GV22" i="2" s="1"/>
  <c r="HO22" i="2"/>
  <c r="GU22" i="2" s="1"/>
  <c r="HN22" i="2"/>
  <c r="GT22" i="2" s="1"/>
  <c r="IG21" i="2"/>
  <c r="HM21" i="2" s="1"/>
  <c r="IF21" i="2"/>
  <c r="HL21" i="2" s="1"/>
  <c r="IE21" i="2"/>
  <c r="HK21" i="2" s="1"/>
  <c r="ID21" i="2"/>
  <c r="HJ21" i="2" s="1"/>
  <c r="IC21" i="2"/>
  <c r="HI21" i="2" s="1"/>
  <c r="IB21" i="2"/>
  <c r="HH21" i="2" s="1"/>
  <c r="IA21" i="2"/>
  <c r="HG21" i="2" s="1"/>
  <c r="HZ21" i="2"/>
  <c r="HF21" i="2" s="1"/>
  <c r="HY21" i="2"/>
  <c r="HE21" i="2" s="1"/>
  <c r="HX21" i="2"/>
  <c r="HD21" i="2" s="1"/>
  <c r="HW21" i="2"/>
  <c r="HC21" i="2" s="1"/>
  <c r="HV21" i="2"/>
  <c r="HB21" i="2" s="1"/>
  <c r="HU21" i="2"/>
  <c r="HA21" i="2" s="1"/>
  <c r="HT21" i="2"/>
  <c r="GZ21" i="2" s="1"/>
  <c r="HS21" i="2"/>
  <c r="GY21" i="2" s="1"/>
  <c r="HR21" i="2"/>
  <c r="GX21" i="2" s="1"/>
  <c r="HQ21" i="2"/>
  <c r="GW21" i="2" s="1"/>
  <c r="HP21" i="2"/>
  <c r="GV21" i="2" s="1"/>
  <c r="HO21" i="2"/>
  <c r="GU21" i="2" s="1"/>
  <c r="HN21" i="2"/>
  <c r="GT21" i="2" s="1"/>
  <c r="IG20" i="2"/>
  <c r="HM20" i="2" s="1"/>
  <c r="IF20" i="2"/>
  <c r="HL20" i="2" s="1"/>
  <c r="IE20" i="2"/>
  <c r="HK20" i="2" s="1"/>
  <c r="ID20" i="2"/>
  <c r="HJ20" i="2" s="1"/>
  <c r="IC20" i="2"/>
  <c r="HI20" i="2" s="1"/>
  <c r="IB20" i="2"/>
  <c r="HH20" i="2" s="1"/>
  <c r="IA20" i="2"/>
  <c r="HG20" i="2" s="1"/>
  <c r="HZ20" i="2"/>
  <c r="HF20" i="2" s="1"/>
  <c r="HY20" i="2"/>
  <c r="HE20" i="2" s="1"/>
  <c r="HX20" i="2"/>
  <c r="HD20" i="2" s="1"/>
  <c r="HW20" i="2"/>
  <c r="HC20" i="2" s="1"/>
  <c r="HV20" i="2"/>
  <c r="HB20" i="2" s="1"/>
  <c r="HU20" i="2"/>
  <c r="HA20" i="2" s="1"/>
  <c r="HT20" i="2"/>
  <c r="GZ20" i="2" s="1"/>
  <c r="HS20" i="2"/>
  <c r="GY20" i="2" s="1"/>
  <c r="HR20" i="2"/>
  <c r="GX20" i="2" s="1"/>
  <c r="HQ20" i="2"/>
  <c r="GW20" i="2" s="1"/>
  <c r="HP20" i="2"/>
  <c r="GV20" i="2" s="1"/>
  <c r="HO20" i="2"/>
  <c r="GU20" i="2" s="1"/>
  <c r="HN20" i="2"/>
  <c r="GT20" i="2" s="1"/>
  <c r="IG19" i="2"/>
  <c r="HM19" i="2" s="1"/>
  <c r="IF19" i="2"/>
  <c r="HL19" i="2" s="1"/>
  <c r="IE19" i="2"/>
  <c r="HK19" i="2" s="1"/>
  <c r="ID19" i="2"/>
  <c r="HJ19" i="2" s="1"/>
  <c r="IC19" i="2"/>
  <c r="HI19" i="2" s="1"/>
  <c r="IB19" i="2"/>
  <c r="HH19" i="2" s="1"/>
  <c r="IA19" i="2"/>
  <c r="HG19" i="2" s="1"/>
  <c r="HZ19" i="2"/>
  <c r="HF19" i="2" s="1"/>
  <c r="HY19" i="2"/>
  <c r="HE19" i="2" s="1"/>
  <c r="HX19" i="2"/>
  <c r="HD19" i="2" s="1"/>
  <c r="HW19" i="2"/>
  <c r="HC19" i="2" s="1"/>
  <c r="HV19" i="2"/>
  <c r="HB19" i="2" s="1"/>
  <c r="HU19" i="2"/>
  <c r="HA19" i="2" s="1"/>
  <c r="HT19" i="2"/>
  <c r="GZ19" i="2" s="1"/>
  <c r="HS19" i="2"/>
  <c r="GY19" i="2" s="1"/>
  <c r="HR19" i="2"/>
  <c r="GX19" i="2" s="1"/>
  <c r="HQ19" i="2"/>
  <c r="GW19" i="2" s="1"/>
  <c r="HP19" i="2"/>
  <c r="GV19" i="2" s="1"/>
  <c r="HO19" i="2"/>
  <c r="GU19" i="2" s="1"/>
  <c r="HN19" i="2"/>
  <c r="GT19" i="2" s="1"/>
  <c r="IG18" i="2"/>
  <c r="HM18" i="2" s="1"/>
  <c r="IF18" i="2"/>
  <c r="HL18" i="2" s="1"/>
  <c r="IE18" i="2"/>
  <c r="HK18" i="2" s="1"/>
  <c r="ID18" i="2"/>
  <c r="HJ18" i="2" s="1"/>
  <c r="IC18" i="2"/>
  <c r="HI18" i="2" s="1"/>
  <c r="IB18" i="2"/>
  <c r="HH18" i="2" s="1"/>
  <c r="IA18" i="2"/>
  <c r="HG18" i="2" s="1"/>
  <c r="HZ18" i="2"/>
  <c r="HF18" i="2" s="1"/>
  <c r="HY18" i="2"/>
  <c r="HE18" i="2" s="1"/>
  <c r="HX18" i="2"/>
  <c r="HD18" i="2" s="1"/>
  <c r="HW18" i="2"/>
  <c r="HC18" i="2" s="1"/>
  <c r="HV18" i="2"/>
  <c r="HB18" i="2" s="1"/>
  <c r="HU18" i="2"/>
  <c r="HA18" i="2" s="1"/>
  <c r="HT18" i="2"/>
  <c r="GZ18" i="2" s="1"/>
  <c r="HS18" i="2"/>
  <c r="GY18" i="2" s="1"/>
  <c r="HR18" i="2"/>
  <c r="GX18" i="2" s="1"/>
  <c r="HQ18" i="2"/>
  <c r="GW18" i="2" s="1"/>
  <c r="HP18" i="2"/>
  <c r="GV18" i="2" s="1"/>
  <c r="HO18" i="2"/>
  <c r="GU18" i="2" s="1"/>
  <c r="HN18" i="2"/>
  <c r="GT18" i="2" s="1"/>
  <c r="IG17" i="2"/>
  <c r="HM17" i="2" s="1"/>
  <c r="IF17" i="2"/>
  <c r="HL17" i="2" s="1"/>
  <c r="IE17" i="2"/>
  <c r="HK17" i="2" s="1"/>
  <c r="ID17" i="2"/>
  <c r="HJ17" i="2" s="1"/>
  <c r="IC17" i="2"/>
  <c r="HI17" i="2" s="1"/>
  <c r="IB17" i="2"/>
  <c r="HH17" i="2" s="1"/>
  <c r="IA17" i="2"/>
  <c r="HG17" i="2" s="1"/>
  <c r="HZ17" i="2"/>
  <c r="HF17" i="2" s="1"/>
  <c r="HY17" i="2"/>
  <c r="HE17" i="2" s="1"/>
  <c r="HX17" i="2"/>
  <c r="HD17" i="2" s="1"/>
  <c r="HW17" i="2"/>
  <c r="HC17" i="2" s="1"/>
  <c r="HV17" i="2"/>
  <c r="HB17" i="2" s="1"/>
  <c r="HU17" i="2"/>
  <c r="HA17" i="2" s="1"/>
  <c r="HT17" i="2"/>
  <c r="GZ17" i="2" s="1"/>
  <c r="HS17" i="2"/>
  <c r="GY17" i="2" s="1"/>
  <c r="HR17" i="2"/>
  <c r="GX17" i="2" s="1"/>
  <c r="HQ17" i="2"/>
  <c r="GW17" i="2" s="1"/>
  <c r="HP17" i="2"/>
  <c r="GV17" i="2" s="1"/>
  <c r="HO17" i="2"/>
  <c r="GU17" i="2" s="1"/>
  <c r="HN17" i="2"/>
  <c r="GT17" i="2" s="1"/>
  <c r="IG16" i="2"/>
  <c r="HM16" i="2" s="1"/>
  <c r="IF16" i="2"/>
  <c r="HL16" i="2" s="1"/>
  <c r="IE16" i="2"/>
  <c r="HK16" i="2" s="1"/>
  <c r="ID16" i="2"/>
  <c r="HJ16" i="2" s="1"/>
  <c r="IC16" i="2"/>
  <c r="HI16" i="2" s="1"/>
  <c r="IB16" i="2"/>
  <c r="HH16" i="2" s="1"/>
  <c r="IA16" i="2"/>
  <c r="HG16" i="2" s="1"/>
  <c r="HZ16" i="2"/>
  <c r="HF16" i="2" s="1"/>
  <c r="HY16" i="2"/>
  <c r="HE16" i="2" s="1"/>
  <c r="HX16" i="2"/>
  <c r="HD16" i="2" s="1"/>
  <c r="HW16" i="2"/>
  <c r="HC16" i="2" s="1"/>
  <c r="HV16" i="2"/>
  <c r="HB16" i="2" s="1"/>
  <c r="HU16" i="2"/>
  <c r="HA16" i="2" s="1"/>
  <c r="HT16" i="2"/>
  <c r="GZ16" i="2" s="1"/>
  <c r="HS16" i="2"/>
  <c r="GY16" i="2" s="1"/>
  <c r="HR16" i="2"/>
  <c r="GX16" i="2" s="1"/>
  <c r="HQ16" i="2"/>
  <c r="GW16" i="2" s="1"/>
  <c r="HP16" i="2"/>
  <c r="GV16" i="2" s="1"/>
  <c r="HO16" i="2"/>
  <c r="GU16" i="2" s="1"/>
  <c r="HN16" i="2"/>
  <c r="GT16" i="2" s="1"/>
  <c r="IG15" i="2"/>
  <c r="HM15" i="2" s="1"/>
  <c r="IF15" i="2"/>
  <c r="HL15" i="2" s="1"/>
  <c r="IE15" i="2"/>
  <c r="HK15" i="2" s="1"/>
  <c r="ID15" i="2"/>
  <c r="HJ15" i="2" s="1"/>
  <c r="IC15" i="2"/>
  <c r="HI15" i="2" s="1"/>
  <c r="IB15" i="2"/>
  <c r="HH15" i="2" s="1"/>
  <c r="IA15" i="2"/>
  <c r="HG15" i="2" s="1"/>
  <c r="HZ15" i="2"/>
  <c r="HF15" i="2" s="1"/>
  <c r="HY15" i="2"/>
  <c r="HE15" i="2" s="1"/>
  <c r="HX15" i="2"/>
  <c r="HD15" i="2" s="1"/>
  <c r="HW15" i="2"/>
  <c r="HC15" i="2" s="1"/>
  <c r="HV15" i="2"/>
  <c r="HB15" i="2" s="1"/>
  <c r="HU15" i="2"/>
  <c r="HA15" i="2" s="1"/>
  <c r="HT15" i="2"/>
  <c r="GZ15" i="2" s="1"/>
  <c r="HS15" i="2"/>
  <c r="GY15" i="2" s="1"/>
  <c r="HR15" i="2"/>
  <c r="GX15" i="2" s="1"/>
  <c r="HQ15" i="2"/>
  <c r="GW15" i="2" s="1"/>
  <c r="HP15" i="2"/>
  <c r="GV15" i="2" s="1"/>
  <c r="HO15" i="2"/>
  <c r="GU15" i="2" s="1"/>
  <c r="HN15" i="2"/>
  <c r="GT15" i="2" s="1"/>
  <c r="IG13" i="2"/>
  <c r="HM13" i="2" s="1"/>
  <c r="IF13" i="2"/>
  <c r="HL13" i="2" s="1"/>
  <c r="IE13" i="2"/>
  <c r="HK13" i="2" s="1"/>
  <c r="ID13" i="2"/>
  <c r="HJ13" i="2" s="1"/>
  <c r="IC13" i="2"/>
  <c r="HI13" i="2" s="1"/>
  <c r="IB13" i="2"/>
  <c r="HH13" i="2" s="1"/>
  <c r="IA13" i="2"/>
  <c r="HG13" i="2" s="1"/>
  <c r="HZ13" i="2"/>
  <c r="HF13" i="2" s="1"/>
  <c r="HY13" i="2"/>
  <c r="HE13" i="2" s="1"/>
  <c r="HX13" i="2"/>
  <c r="HD13" i="2" s="1"/>
  <c r="HW13" i="2"/>
  <c r="HC13" i="2" s="1"/>
  <c r="HV13" i="2"/>
  <c r="HB13" i="2" s="1"/>
  <c r="HU13" i="2"/>
  <c r="HA13" i="2" s="1"/>
  <c r="HT13" i="2"/>
  <c r="GZ13" i="2" s="1"/>
  <c r="HS13" i="2"/>
  <c r="GY13" i="2" s="1"/>
  <c r="HR13" i="2"/>
  <c r="GX13" i="2" s="1"/>
  <c r="HQ13" i="2"/>
  <c r="GW13" i="2" s="1"/>
  <c r="HP13" i="2"/>
  <c r="GV13" i="2" s="1"/>
  <c r="HO13" i="2"/>
  <c r="GU13" i="2" s="1"/>
  <c r="HN13" i="2"/>
  <c r="GT13" i="2" s="1"/>
  <c r="IG12" i="2"/>
  <c r="HM12" i="2" s="1"/>
  <c r="IF12" i="2"/>
  <c r="HL12" i="2" s="1"/>
  <c r="IE12" i="2"/>
  <c r="HK12" i="2" s="1"/>
  <c r="ID12" i="2"/>
  <c r="HJ12" i="2" s="1"/>
  <c r="IC12" i="2"/>
  <c r="HI12" i="2" s="1"/>
  <c r="IB12" i="2"/>
  <c r="HH12" i="2" s="1"/>
  <c r="IA12" i="2"/>
  <c r="HG12" i="2" s="1"/>
  <c r="HZ12" i="2"/>
  <c r="HF12" i="2" s="1"/>
  <c r="HY12" i="2"/>
  <c r="HE12" i="2" s="1"/>
  <c r="HX12" i="2"/>
  <c r="HD12" i="2" s="1"/>
  <c r="HW12" i="2"/>
  <c r="HC12" i="2" s="1"/>
  <c r="HV12" i="2"/>
  <c r="HB12" i="2" s="1"/>
  <c r="HU12" i="2"/>
  <c r="HA12" i="2" s="1"/>
  <c r="HT12" i="2"/>
  <c r="GZ12" i="2" s="1"/>
  <c r="HS12" i="2"/>
  <c r="GY12" i="2" s="1"/>
  <c r="HR12" i="2"/>
  <c r="GX12" i="2" s="1"/>
  <c r="HQ12" i="2"/>
  <c r="GW12" i="2" s="1"/>
  <c r="HP12" i="2"/>
  <c r="GV12" i="2" s="1"/>
  <c r="HO12" i="2"/>
  <c r="GU12" i="2" s="1"/>
  <c r="HN12" i="2"/>
  <c r="GT12" i="2" s="1"/>
  <c r="IG11" i="2"/>
  <c r="HM11" i="2" s="1"/>
  <c r="IF11" i="2"/>
  <c r="HL11" i="2" s="1"/>
  <c r="IE11" i="2"/>
  <c r="HK11" i="2" s="1"/>
  <c r="ID11" i="2"/>
  <c r="HJ11" i="2" s="1"/>
  <c r="IC11" i="2"/>
  <c r="HI11" i="2" s="1"/>
  <c r="IB11" i="2"/>
  <c r="HH11" i="2" s="1"/>
  <c r="IA11" i="2"/>
  <c r="HG11" i="2" s="1"/>
  <c r="HZ11" i="2"/>
  <c r="HF11" i="2" s="1"/>
  <c r="HY11" i="2"/>
  <c r="HE11" i="2" s="1"/>
  <c r="HX11" i="2"/>
  <c r="HD11" i="2" s="1"/>
  <c r="HW11" i="2"/>
  <c r="HC11" i="2" s="1"/>
  <c r="HV11" i="2"/>
  <c r="HB11" i="2" s="1"/>
  <c r="HU11" i="2"/>
  <c r="HA11" i="2" s="1"/>
  <c r="HT11" i="2"/>
  <c r="GZ11" i="2" s="1"/>
  <c r="HS11" i="2"/>
  <c r="GY11" i="2" s="1"/>
  <c r="HR11" i="2"/>
  <c r="GX11" i="2" s="1"/>
  <c r="HQ11" i="2"/>
  <c r="GW11" i="2" s="1"/>
  <c r="HP11" i="2"/>
  <c r="GV11" i="2" s="1"/>
  <c r="HO11" i="2"/>
  <c r="GU11" i="2" s="1"/>
  <c r="HN11" i="2"/>
  <c r="GT11" i="2" s="1"/>
  <c r="IG10" i="2"/>
  <c r="HM10" i="2" s="1"/>
  <c r="IF10" i="2"/>
  <c r="HL10" i="2" s="1"/>
  <c r="IE10" i="2"/>
  <c r="HK10" i="2" s="1"/>
  <c r="ID10" i="2"/>
  <c r="HJ10" i="2" s="1"/>
  <c r="IC10" i="2"/>
  <c r="HI10" i="2" s="1"/>
  <c r="IB10" i="2"/>
  <c r="HH10" i="2" s="1"/>
  <c r="IA10" i="2"/>
  <c r="HG10" i="2" s="1"/>
  <c r="HZ10" i="2"/>
  <c r="HF10" i="2" s="1"/>
  <c r="HY10" i="2"/>
  <c r="HE10" i="2" s="1"/>
  <c r="HX10" i="2"/>
  <c r="HD10" i="2" s="1"/>
  <c r="HW10" i="2"/>
  <c r="HC10" i="2" s="1"/>
  <c r="HV10" i="2"/>
  <c r="HB10" i="2" s="1"/>
  <c r="HU10" i="2"/>
  <c r="HA10" i="2" s="1"/>
  <c r="HT10" i="2"/>
  <c r="GZ10" i="2" s="1"/>
  <c r="HS10" i="2"/>
  <c r="GY10" i="2" s="1"/>
  <c r="HR10" i="2"/>
  <c r="GX10" i="2" s="1"/>
  <c r="HQ10" i="2"/>
  <c r="GW10" i="2" s="1"/>
  <c r="HP10" i="2"/>
  <c r="GV10" i="2" s="1"/>
  <c r="HO10" i="2"/>
  <c r="GU10" i="2" s="1"/>
  <c r="HN10" i="2"/>
  <c r="GT10" i="2" s="1"/>
  <c r="IG9" i="2"/>
  <c r="HM9" i="2" s="1"/>
  <c r="IF9" i="2"/>
  <c r="HL9" i="2" s="1"/>
  <c r="IE9" i="2"/>
  <c r="HK9" i="2" s="1"/>
  <c r="ID9" i="2"/>
  <c r="HJ9" i="2" s="1"/>
  <c r="IC9" i="2"/>
  <c r="HI9" i="2" s="1"/>
  <c r="IB9" i="2"/>
  <c r="HH9" i="2" s="1"/>
  <c r="IA9" i="2"/>
  <c r="HG9" i="2" s="1"/>
  <c r="HZ9" i="2"/>
  <c r="HF9" i="2" s="1"/>
  <c r="HY9" i="2"/>
  <c r="HE9" i="2" s="1"/>
  <c r="HX9" i="2"/>
  <c r="HD9" i="2" s="1"/>
  <c r="HW9" i="2"/>
  <c r="HC9" i="2" s="1"/>
  <c r="HV9" i="2"/>
  <c r="HB9" i="2" s="1"/>
  <c r="HU9" i="2"/>
  <c r="HA9" i="2" s="1"/>
  <c r="HT9" i="2"/>
  <c r="GZ9" i="2" s="1"/>
  <c r="HS9" i="2"/>
  <c r="GY9" i="2" s="1"/>
  <c r="HR9" i="2"/>
  <c r="GX9" i="2" s="1"/>
  <c r="HQ9" i="2"/>
  <c r="GW9" i="2" s="1"/>
  <c r="HP9" i="2"/>
  <c r="GV9" i="2" s="1"/>
  <c r="HO9" i="2"/>
  <c r="GU9" i="2" s="1"/>
  <c r="HN9" i="2"/>
  <c r="GT9" i="2" s="1"/>
  <c r="IG8" i="2"/>
  <c r="HM8" i="2" s="1"/>
  <c r="IF8" i="2"/>
  <c r="HL8" i="2" s="1"/>
  <c r="IE8" i="2"/>
  <c r="HK8" i="2" s="1"/>
  <c r="ID8" i="2"/>
  <c r="HJ8" i="2" s="1"/>
  <c r="IC8" i="2"/>
  <c r="HI8" i="2" s="1"/>
  <c r="IB8" i="2"/>
  <c r="HH8" i="2" s="1"/>
  <c r="IA8" i="2"/>
  <c r="HG8" i="2" s="1"/>
  <c r="HZ8" i="2"/>
  <c r="HF8" i="2" s="1"/>
  <c r="HY8" i="2"/>
  <c r="HE8" i="2" s="1"/>
  <c r="HX8" i="2"/>
  <c r="HD8" i="2" s="1"/>
  <c r="HW8" i="2"/>
  <c r="HC8" i="2" s="1"/>
  <c r="HV8" i="2"/>
  <c r="HB8" i="2" s="1"/>
  <c r="HU8" i="2"/>
  <c r="HA8" i="2" s="1"/>
  <c r="HT8" i="2"/>
  <c r="GZ8" i="2" s="1"/>
  <c r="HS8" i="2"/>
  <c r="GY8" i="2" s="1"/>
  <c r="HR8" i="2"/>
  <c r="GX8" i="2" s="1"/>
  <c r="HQ8" i="2"/>
  <c r="GW8" i="2" s="1"/>
  <c r="HP8" i="2"/>
  <c r="GV8" i="2" s="1"/>
  <c r="HO8" i="2"/>
  <c r="GU8" i="2" s="1"/>
  <c r="HN8" i="2"/>
  <c r="GT8" i="2" s="1"/>
  <c r="IG7" i="2"/>
  <c r="HM7" i="2" s="1"/>
  <c r="IF7" i="2"/>
  <c r="HL7" i="2" s="1"/>
  <c r="IE7" i="2"/>
  <c r="HK7" i="2" s="1"/>
  <c r="ID7" i="2"/>
  <c r="HJ7" i="2" s="1"/>
  <c r="IC7" i="2"/>
  <c r="HI7" i="2" s="1"/>
  <c r="IB7" i="2"/>
  <c r="HH7" i="2" s="1"/>
  <c r="IA7" i="2"/>
  <c r="HG7" i="2" s="1"/>
  <c r="HZ7" i="2"/>
  <c r="HF7" i="2" s="1"/>
  <c r="HY7" i="2"/>
  <c r="HE7" i="2" s="1"/>
  <c r="HX7" i="2"/>
  <c r="HD7" i="2" s="1"/>
  <c r="HW7" i="2"/>
  <c r="HC7" i="2" s="1"/>
  <c r="HV7" i="2"/>
  <c r="HB7" i="2" s="1"/>
  <c r="HU7" i="2"/>
  <c r="HA7" i="2" s="1"/>
  <c r="HT7" i="2"/>
  <c r="GZ7" i="2" s="1"/>
  <c r="HS7" i="2"/>
  <c r="GY7" i="2" s="1"/>
  <c r="HR7" i="2"/>
  <c r="GX7" i="2" s="1"/>
  <c r="HQ7" i="2"/>
  <c r="GW7" i="2" s="1"/>
  <c r="HP7" i="2"/>
  <c r="GV7" i="2" s="1"/>
  <c r="HO7" i="2"/>
  <c r="GU7" i="2" s="1"/>
  <c r="HN7" i="2"/>
  <c r="GT7" i="2" s="1"/>
  <c r="IG6" i="2"/>
  <c r="HM6" i="2" s="1"/>
  <c r="IF6" i="2"/>
  <c r="HL6" i="2" s="1"/>
  <c r="IE6" i="2"/>
  <c r="HK6" i="2" s="1"/>
  <c r="ID6" i="2"/>
  <c r="HJ6" i="2" s="1"/>
  <c r="IC6" i="2"/>
  <c r="HI6" i="2" s="1"/>
  <c r="IB6" i="2"/>
  <c r="HH6" i="2" s="1"/>
  <c r="IA6" i="2"/>
  <c r="HG6" i="2" s="1"/>
  <c r="HZ6" i="2"/>
  <c r="HF6" i="2" s="1"/>
  <c r="HY6" i="2"/>
  <c r="HE6" i="2" s="1"/>
  <c r="HX6" i="2"/>
  <c r="HD6" i="2" s="1"/>
  <c r="HW6" i="2"/>
  <c r="HC6" i="2" s="1"/>
  <c r="HV6" i="2"/>
  <c r="HB6" i="2" s="1"/>
  <c r="HU6" i="2"/>
  <c r="HA6" i="2" s="1"/>
  <c r="HT6" i="2"/>
  <c r="GZ6" i="2" s="1"/>
  <c r="HS6" i="2"/>
  <c r="GY6" i="2" s="1"/>
  <c r="HR6" i="2"/>
  <c r="GX6" i="2" s="1"/>
  <c r="HQ6" i="2"/>
  <c r="GW6" i="2" s="1"/>
  <c r="HP6" i="2"/>
  <c r="GV6" i="2" s="1"/>
  <c r="HO6" i="2"/>
  <c r="GU6" i="2" s="1"/>
  <c r="HN6" i="2"/>
  <c r="GT6" i="2" s="1"/>
  <c r="IG5" i="2"/>
  <c r="HM5" i="2" s="1"/>
  <c r="IF5" i="2"/>
  <c r="HL5" i="2" s="1"/>
  <c r="IE5" i="2"/>
  <c r="HK5" i="2" s="1"/>
  <c r="ID5" i="2"/>
  <c r="HJ5" i="2" s="1"/>
  <c r="IC5" i="2"/>
  <c r="HI5" i="2" s="1"/>
  <c r="IB5" i="2"/>
  <c r="HH5" i="2" s="1"/>
  <c r="IA5" i="2"/>
  <c r="HG5" i="2" s="1"/>
  <c r="HZ5" i="2"/>
  <c r="HF5" i="2" s="1"/>
  <c r="HY5" i="2"/>
  <c r="HE5" i="2" s="1"/>
  <c r="HX5" i="2"/>
  <c r="HD5" i="2" s="1"/>
  <c r="HW5" i="2"/>
  <c r="HC5" i="2" s="1"/>
  <c r="HV5" i="2"/>
  <c r="HB5" i="2" s="1"/>
  <c r="HU5" i="2"/>
  <c r="HA5" i="2" s="1"/>
  <c r="HT5" i="2"/>
  <c r="GZ5" i="2" s="1"/>
  <c r="HS5" i="2"/>
  <c r="GY5" i="2" s="1"/>
  <c r="HR5" i="2"/>
  <c r="GX5" i="2" s="1"/>
  <c r="HQ5" i="2"/>
  <c r="GW5" i="2" s="1"/>
  <c r="HP5" i="2"/>
  <c r="GV5" i="2" s="1"/>
  <c r="HO5" i="2"/>
  <c r="GU5" i="2" s="1"/>
  <c r="HN5" i="2"/>
  <c r="GT5" i="2" s="1"/>
  <c r="IG4" i="2"/>
  <c r="HM4" i="2" s="1"/>
  <c r="IF4" i="2"/>
  <c r="HL4" i="2" s="1"/>
  <c r="IE4" i="2"/>
  <c r="HK4" i="2" s="1"/>
  <c r="ID4" i="2"/>
  <c r="HJ4" i="2" s="1"/>
  <c r="IC4" i="2"/>
  <c r="HI4" i="2" s="1"/>
  <c r="IB4" i="2"/>
  <c r="HH4" i="2" s="1"/>
  <c r="IA4" i="2"/>
  <c r="HG4" i="2" s="1"/>
  <c r="HZ4" i="2"/>
  <c r="HF4" i="2" s="1"/>
  <c r="HY4" i="2"/>
  <c r="HE4" i="2" s="1"/>
  <c r="HX4" i="2"/>
  <c r="HD4" i="2" s="1"/>
  <c r="HW4" i="2"/>
  <c r="HC4" i="2" s="1"/>
  <c r="HV4" i="2"/>
  <c r="HB4" i="2" s="1"/>
  <c r="HU4" i="2"/>
  <c r="HA4" i="2" s="1"/>
  <c r="HT4" i="2"/>
  <c r="GZ4" i="2" s="1"/>
  <c r="HS4" i="2"/>
  <c r="GY4" i="2" s="1"/>
  <c r="HR4" i="2"/>
  <c r="GX4" i="2" s="1"/>
  <c r="HQ4" i="2"/>
  <c r="GW4" i="2" s="1"/>
  <c r="HP4" i="2"/>
  <c r="GV4" i="2" s="1"/>
  <c r="HO4" i="2"/>
  <c r="GU4" i="2" s="1"/>
  <c r="HN4" i="2"/>
  <c r="GT4" i="2" s="1"/>
  <c r="IG14" i="2"/>
  <c r="IF14" i="2"/>
  <c r="IE14" i="2"/>
  <c r="ID14" i="2"/>
  <c r="IC14" i="2"/>
  <c r="IB14" i="2"/>
  <c r="IA14" i="2"/>
  <c r="HZ14" i="2"/>
  <c r="HY14" i="2"/>
  <c r="HX14" i="2"/>
  <c r="HW14" i="2"/>
  <c r="HV14" i="2"/>
  <c r="HU14" i="2"/>
  <c r="HT14" i="2"/>
  <c r="HS14" i="2"/>
  <c r="HR14" i="2"/>
  <c r="HQ14" i="2"/>
  <c r="HP14" i="2"/>
  <c r="HO14" i="2"/>
  <c r="HN14" i="2"/>
  <c r="GT14" i="2" s="1"/>
  <c r="KT3" i="2" l="1"/>
  <c r="KY3" i="2" l="1"/>
  <c r="KX3" i="2"/>
  <c r="KW3" i="2"/>
  <c r="KV3" i="2"/>
  <c r="KU3" i="2"/>
  <c r="LJ14" i="2" l="1"/>
  <c r="LD3" i="2"/>
  <c r="LC3" i="2"/>
  <c r="LB3" i="2"/>
  <c r="LA3" i="2"/>
  <c r="LP34" i="2"/>
  <c r="LO34" i="2"/>
  <c r="LP33" i="2"/>
  <c r="LO33" i="2"/>
  <c r="LP32" i="2"/>
  <c r="LO32" i="2"/>
  <c r="KZ3" i="2"/>
  <c r="LJ23" i="2" l="1"/>
  <c r="LP23" i="2" s="1"/>
  <c r="LJ24" i="2"/>
  <c r="LP24" i="2" s="1"/>
  <c r="LP14" i="2"/>
  <c r="LJ31" i="2"/>
  <c r="LP31" i="2" s="1"/>
  <c r="LJ30" i="2"/>
  <c r="LP30" i="2" s="1"/>
  <c r="LJ29" i="2"/>
  <c r="LP29" i="2" s="1"/>
  <c r="LJ28" i="2"/>
  <c r="LP28" i="2" s="1"/>
  <c r="LJ27" i="2"/>
  <c r="LP27" i="2" s="1"/>
  <c r="LJ26" i="2"/>
  <c r="LP26" i="2" s="1"/>
  <c r="LJ25" i="2"/>
  <c r="LP25" i="2" s="1"/>
  <c r="LJ22" i="2"/>
  <c r="LP22" i="2" s="1"/>
  <c r="LJ21" i="2"/>
  <c r="LP21" i="2" s="1"/>
  <c r="LJ20" i="2"/>
  <c r="LJ19" i="2"/>
  <c r="LP19" i="2" s="1"/>
  <c r="LJ18" i="2"/>
  <c r="LP18" i="2" s="1"/>
  <c r="LJ17" i="2"/>
  <c r="LP17" i="2" s="1"/>
  <c r="LJ16" i="2"/>
  <c r="LP16" i="2" s="1"/>
  <c r="LJ15" i="2"/>
  <c r="LP15" i="2" s="1"/>
  <c r="LJ13" i="2"/>
  <c r="LP13" i="2" s="1"/>
  <c r="LJ12" i="2"/>
  <c r="LJ11" i="2"/>
  <c r="LP11" i="2" s="1"/>
  <c r="LJ10" i="2"/>
  <c r="LP10" i="2" s="1"/>
  <c r="LJ9" i="2"/>
  <c r="LP9" i="2" s="1"/>
  <c r="LJ8" i="2"/>
  <c r="LP8" i="2" s="1"/>
  <c r="LJ7" i="2"/>
  <c r="LP7" i="2" s="1"/>
  <c r="LJ6" i="2"/>
  <c r="LP6" i="2" s="1"/>
  <c r="LJ5" i="2"/>
  <c r="LP5" i="2" s="1"/>
  <c r="LJ4" i="2"/>
  <c r="LN30" i="2"/>
  <c r="LP20" i="2"/>
  <c r="LP12" i="2"/>
  <c r="LP4" i="2" l="1"/>
  <c r="LP3" i="2" s="1"/>
  <c r="LJ3" i="2"/>
  <c r="LE34" i="2"/>
  <c r="LQ34" i="2" s="1"/>
  <c r="LE33" i="2"/>
  <c r="LQ33" i="2" s="1"/>
  <c r="LE32" i="2"/>
  <c r="LQ32" i="2" s="1"/>
  <c r="LE31" i="2"/>
  <c r="LE30" i="2"/>
  <c r="LE29" i="2"/>
  <c r="LE28" i="2"/>
  <c r="LE27" i="2"/>
  <c r="LE26" i="2"/>
  <c r="LE25" i="2"/>
  <c r="LE24" i="2"/>
  <c r="LE23" i="2"/>
  <c r="LE22" i="2"/>
  <c r="LE21" i="2"/>
  <c r="LE20" i="2"/>
  <c r="LE19" i="2"/>
  <c r="LE18" i="2"/>
  <c r="LE17" i="2"/>
  <c r="LE16" i="2"/>
  <c r="LE15" i="2"/>
  <c r="LE14" i="2"/>
  <c r="LE13" i="2"/>
  <c r="LE12" i="2"/>
  <c r="LE11" i="2"/>
  <c r="LE10" i="2"/>
  <c r="LE9" i="2"/>
  <c r="LE8" i="2"/>
  <c r="LE7" i="2"/>
  <c r="LE6" i="2"/>
  <c r="LE5" i="2"/>
  <c r="LE4" i="2"/>
  <c r="LE3" i="2" l="1"/>
  <c r="T30" i="1" l="1"/>
  <c r="IT30" i="1" s="1"/>
  <c r="R30" i="1"/>
  <c r="Q30" i="1"/>
  <c r="AH30" i="1"/>
  <c r="L30" i="1"/>
  <c r="K30" i="1"/>
  <c r="J30" i="1"/>
  <c r="I30" i="1"/>
  <c r="Z30" i="1"/>
  <c r="D30" i="1"/>
  <c r="F29" i="1"/>
  <c r="E29" i="1"/>
  <c r="R28" i="1"/>
  <c r="Q28" i="1"/>
  <c r="J28" i="1"/>
  <c r="I28" i="1"/>
  <c r="AL27" i="1"/>
  <c r="M27" i="1"/>
  <c r="BT27" i="1"/>
  <c r="AD27" i="1"/>
  <c r="G27" i="1"/>
  <c r="E27" i="1"/>
  <c r="J26" i="1"/>
  <c r="AS26" i="1"/>
  <c r="AL25" i="1"/>
  <c r="AD25" i="1"/>
  <c r="BP25" i="1"/>
  <c r="T24" i="1"/>
  <c r="IT24" i="1" s="1"/>
  <c r="BA24" i="1"/>
  <c r="K24" i="1"/>
  <c r="D24" i="1"/>
  <c r="C24" i="1"/>
  <c r="AY22" i="1"/>
  <c r="AX22" i="1"/>
  <c r="AW22" i="1"/>
  <c r="AR22" i="1"/>
  <c r="AQ22" i="1"/>
  <c r="IY21" i="1"/>
  <c r="BY20" i="1"/>
  <c r="J20" i="1"/>
  <c r="I20" i="1"/>
  <c r="BM19" i="1"/>
  <c r="Z18" i="1"/>
  <c r="Y18" i="1"/>
  <c r="AL17" i="1"/>
  <c r="AK17" i="1"/>
  <c r="P17" i="1"/>
  <c r="AV17" i="1"/>
  <c r="F17" i="1"/>
  <c r="E17" i="1"/>
  <c r="T16" i="1"/>
  <c r="IT16" i="1" s="1"/>
  <c r="Q16" i="1"/>
  <c r="AG16" i="1"/>
  <c r="AF16" i="1"/>
  <c r="K16" i="1"/>
  <c r="I16" i="1"/>
  <c r="Z16" i="1"/>
  <c r="D16" i="1"/>
  <c r="C16" i="1"/>
  <c r="N15" i="1"/>
  <c r="H15" i="1"/>
  <c r="F15" i="1"/>
  <c r="AH13" i="1"/>
  <c r="AD13" i="1"/>
  <c r="W13" i="1"/>
  <c r="AO12" i="1"/>
  <c r="JF12" i="1" s="1"/>
  <c r="AN12" i="1"/>
  <c r="IU12" i="1" s="1"/>
  <c r="R12" i="1"/>
  <c r="BY12" i="1"/>
  <c r="J12" i="1"/>
  <c r="I12" i="1"/>
  <c r="AA12" i="1"/>
  <c r="Z12" i="1"/>
  <c r="D12" i="1"/>
  <c r="U11" i="1"/>
  <c r="JE11" i="1" s="1"/>
  <c r="AM11" i="1"/>
  <c r="IJ11" i="1" s="1"/>
  <c r="P11" i="1"/>
  <c r="O11" i="1"/>
  <c r="M11" i="1"/>
  <c r="BM11" i="1"/>
  <c r="AO10" i="1"/>
  <c r="JF10" i="1" s="1"/>
  <c r="AN10" i="1"/>
  <c r="IU10" i="1" s="1"/>
  <c r="X10" i="1"/>
  <c r="CC9" i="1"/>
  <c r="JH9" i="1" s="1"/>
  <c r="AM9" i="1"/>
  <c r="IJ9" i="1" s="1"/>
  <c r="AI9" i="1"/>
  <c r="N9" i="1"/>
  <c r="AE9" i="1"/>
  <c r="AD9" i="1"/>
  <c r="AC9" i="1"/>
  <c r="F9" i="1"/>
  <c r="Y9" i="1"/>
  <c r="AR8" i="1"/>
  <c r="AO7" i="1"/>
  <c r="JF7" i="1" s="1"/>
  <c r="AN7" i="1"/>
  <c r="IU7" i="1" s="1"/>
  <c r="AM7" i="1"/>
  <c r="IJ7" i="1" s="1"/>
  <c r="AK7" i="1"/>
  <c r="AG7" i="1"/>
  <c r="AF7" i="1"/>
  <c r="AE7" i="1"/>
  <c r="AD7" i="1"/>
  <c r="AC7" i="1"/>
  <c r="H7" i="1"/>
  <c r="G7" i="1"/>
  <c r="F7" i="1"/>
  <c r="Y7" i="1"/>
  <c r="X7" i="1"/>
  <c r="W7" i="1"/>
  <c r="R6" i="1"/>
  <c r="AK6" i="1"/>
  <c r="AJ6" i="1"/>
  <c r="AI6" i="1"/>
  <c r="AH6" i="1"/>
  <c r="J6" i="1"/>
  <c r="AB6" i="1"/>
  <c r="AA6" i="1"/>
  <c r="Z6" i="1"/>
  <c r="AO5" i="1"/>
  <c r="JF5" i="1" s="1"/>
  <c r="IY5" i="1"/>
  <c r="AM5" i="1"/>
  <c r="IJ5" i="1" s="1"/>
  <c r="AL5" i="1"/>
  <c r="AK5" i="1"/>
  <c r="AI5" i="1"/>
  <c r="AG5" i="1"/>
  <c r="AF5" i="1"/>
  <c r="AE5" i="1"/>
  <c r="AD5" i="1"/>
  <c r="AW5" i="1"/>
  <c r="Y5" i="1"/>
  <c r="W5" i="1"/>
  <c r="AO4" i="1"/>
  <c r="JF4" i="1" s="1"/>
  <c r="AK4" i="1"/>
  <c r="AJ4" i="1"/>
  <c r="AI4" i="1"/>
  <c r="AH4" i="1"/>
  <c r="BA4" i="1"/>
  <c r="AC4" i="1"/>
  <c r="AB4" i="1"/>
  <c r="AA4" i="1"/>
  <c r="Z4" i="1"/>
  <c r="Y4" i="1"/>
  <c r="V31" i="1"/>
  <c r="B30" i="1"/>
  <c r="B28" i="1"/>
  <c r="V27" i="1"/>
  <c r="B26" i="1"/>
  <c r="V25" i="1"/>
  <c r="B24" i="1"/>
  <c r="AP22" i="1"/>
  <c r="B18" i="1"/>
  <c r="J16" i="1"/>
  <c r="B16" i="1"/>
  <c r="V13" i="1"/>
  <c r="B12" i="1"/>
  <c r="V10" i="1"/>
  <c r="V9" i="1"/>
  <c r="AP8" i="1"/>
  <c r="V7" i="1"/>
  <c r="B6" i="1"/>
  <c r="V5" i="1"/>
  <c r="B4" i="1"/>
  <c r="GN22" i="1"/>
  <c r="GM22" i="1"/>
  <c r="GL22" i="1"/>
  <c r="GK22" i="1"/>
  <c r="GJ22" i="1"/>
  <c r="GI22" i="1"/>
  <c r="GH22" i="1"/>
  <c r="GG22" i="1"/>
  <c r="GF22" i="1"/>
  <c r="GE22" i="1"/>
  <c r="GD22" i="1"/>
  <c r="GC22" i="1"/>
  <c r="GB22" i="1"/>
  <c r="GA22" i="1"/>
  <c r="FZ22" i="1"/>
  <c r="GS8" i="1"/>
  <c r="GR8" i="1"/>
  <c r="GQ8" i="1"/>
  <c r="GP8" i="1"/>
  <c r="GO8" i="1"/>
  <c r="GN8" i="1"/>
  <c r="GM8" i="1"/>
  <c r="GL8" i="1"/>
  <c r="GK8" i="1"/>
  <c r="GJ8" i="1"/>
  <c r="GI8" i="1"/>
  <c r="GH8" i="1"/>
  <c r="GG8" i="1"/>
  <c r="GF8" i="1"/>
  <c r="GE8" i="1"/>
  <c r="GD8" i="1"/>
  <c r="GC8" i="1"/>
  <c r="GB8" i="1"/>
  <c r="GA8" i="1"/>
  <c r="FZ8" i="1"/>
  <c r="FF27" i="1"/>
  <c r="FG26" i="1"/>
  <c r="FF26" i="1"/>
  <c r="FP22" i="1"/>
  <c r="FO22" i="1"/>
  <c r="FN22" i="1"/>
  <c r="FM22" i="1"/>
  <c r="FL22" i="1"/>
  <c r="FK22" i="1"/>
  <c r="FJ22" i="1"/>
  <c r="FI22" i="1"/>
  <c r="FH22" i="1"/>
  <c r="FG22" i="1"/>
  <c r="FF22" i="1"/>
  <c r="FF20" i="1"/>
  <c r="FF19" i="1"/>
  <c r="FF15" i="1"/>
  <c r="FK8" i="1"/>
  <c r="FJ8" i="1"/>
  <c r="FI8" i="1"/>
  <c r="FH8" i="1"/>
  <c r="FG8" i="1"/>
  <c r="FF8" i="1"/>
  <c r="FI7" i="1"/>
  <c r="FH7" i="1"/>
  <c r="FG7" i="1"/>
  <c r="FM6" i="1"/>
  <c r="FL6" i="1"/>
  <c r="FK6" i="1"/>
  <c r="FJ6" i="1"/>
  <c r="FI6" i="1"/>
  <c r="FH6" i="1"/>
  <c r="FG6" i="1"/>
  <c r="FF6" i="1"/>
  <c r="EX28" i="1"/>
  <c r="EW28" i="1"/>
  <c r="EV28" i="1"/>
  <c r="EU28" i="1"/>
  <c r="ET28" i="1"/>
  <c r="ES28" i="1"/>
  <c r="ER28" i="1"/>
  <c r="EQ28" i="1"/>
  <c r="EP28" i="1"/>
  <c r="EO28" i="1"/>
  <c r="EN28" i="1"/>
  <c r="EM28" i="1"/>
  <c r="EL28" i="1"/>
  <c r="EN27" i="1"/>
  <c r="EM27" i="1"/>
  <c r="EL27" i="1"/>
  <c r="EP26" i="1"/>
  <c r="EO26" i="1"/>
  <c r="EN26" i="1"/>
  <c r="EM26" i="1"/>
  <c r="EL26" i="1"/>
  <c r="EW22" i="1"/>
  <c r="EV22" i="1"/>
  <c r="EU22" i="1"/>
  <c r="ET22" i="1"/>
  <c r="ES22" i="1"/>
  <c r="ER22" i="1"/>
  <c r="EQ22" i="1"/>
  <c r="EP22" i="1"/>
  <c r="EO22" i="1"/>
  <c r="EN22" i="1"/>
  <c r="EM22" i="1"/>
  <c r="EL22" i="1"/>
  <c r="EO20" i="1"/>
  <c r="EN20" i="1"/>
  <c r="EM20" i="1"/>
  <c r="EL20" i="1"/>
  <c r="EL16" i="1"/>
  <c r="EM11" i="1"/>
  <c r="EL11" i="1"/>
  <c r="EM9" i="1"/>
  <c r="EO8" i="1"/>
  <c r="EN8" i="1"/>
  <c r="EM8" i="1"/>
  <c r="EL8" i="1"/>
  <c r="EO7" i="1"/>
  <c r="EN7" i="1"/>
  <c r="EM7" i="1"/>
  <c r="EL7" i="1"/>
  <c r="EO6" i="1"/>
  <c r="EN6" i="1"/>
  <c r="EM6" i="1"/>
  <c r="EL6" i="1"/>
  <c r="DS28" i="1"/>
  <c r="DR28" i="1"/>
  <c r="EA27" i="1"/>
  <c r="DZ27" i="1"/>
  <c r="DY27" i="1"/>
  <c r="DX27" i="1"/>
  <c r="DW27" i="1"/>
  <c r="DV27" i="1"/>
  <c r="DU27" i="1"/>
  <c r="DT27" i="1"/>
  <c r="DS27" i="1"/>
  <c r="DR27" i="1"/>
  <c r="DY26" i="1"/>
  <c r="DX26" i="1"/>
  <c r="DW26" i="1"/>
  <c r="DV26" i="1"/>
  <c r="DU26" i="1"/>
  <c r="DT26" i="1"/>
  <c r="DS26" i="1"/>
  <c r="DR26" i="1"/>
  <c r="EB24" i="1"/>
  <c r="EA24" i="1"/>
  <c r="DZ24" i="1"/>
  <c r="DY24" i="1"/>
  <c r="DX24" i="1"/>
  <c r="DW24" i="1"/>
  <c r="DV24" i="1"/>
  <c r="DU24" i="1"/>
  <c r="DT24" i="1"/>
  <c r="DS24" i="1"/>
  <c r="DR24" i="1"/>
  <c r="EA22" i="1"/>
  <c r="DZ22" i="1"/>
  <c r="DY22" i="1"/>
  <c r="DX22" i="1"/>
  <c r="DW22" i="1"/>
  <c r="DV22" i="1"/>
  <c r="DU22" i="1"/>
  <c r="DT22" i="1"/>
  <c r="DS22" i="1"/>
  <c r="DR22" i="1"/>
  <c r="EC20" i="1"/>
  <c r="EB20" i="1"/>
  <c r="EA20" i="1"/>
  <c r="DZ20" i="1"/>
  <c r="DY20" i="1"/>
  <c r="DX20" i="1"/>
  <c r="DW20" i="1"/>
  <c r="DV20" i="1"/>
  <c r="DU20" i="1"/>
  <c r="DT20" i="1"/>
  <c r="DS20" i="1"/>
  <c r="DR20" i="1"/>
  <c r="EC19" i="1"/>
  <c r="EB19" i="1"/>
  <c r="EA19" i="1"/>
  <c r="DZ19" i="1"/>
  <c r="DY19" i="1"/>
  <c r="DX19" i="1"/>
  <c r="DW19" i="1"/>
  <c r="DV19" i="1"/>
  <c r="DU19" i="1"/>
  <c r="DT19" i="1"/>
  <c r="DS19" i="1"/>
  <c r="DR19" i="1"/>
  <c r="DZ17" i="1"/>
  <c r="DY17" i="1"/>
  <c r="DX17" i="1"/>
  <c r="DW17" i="1"/>
  <c r="DV17" i="1"/>
  <c r="DU17" i="1"/>
  <c r="DT17" i="1"/>
  <c r="DS17" i="1"/>
  <c r="DR17" i="1"/>
  <c r="DX16" i="1"/>
  <c r="DW16" i="1"/>
  <c r="DV16" i="1"/>
  <c r="DU16" i="1"/>
  <c r="DT16" i="1"/>
  <c r="DS16" i="1"/>
  <c r="DR16" i="1"/>
  <c r="DU15" i="1"/>
  <c r="DT15" i="1"/>
  <c r="DS15" i="1"/>
  <c r="DR15" i="1"/>
  <c r="DR14" i="1"/>
  <c r="EI11" i="1"/>
  <c r="IO11" i="1" s="1"/>
  <c r="EH11" i="1"/>
  <c r="EG11" i="1"/>
  <c r="EF11" i="1"/>
  <c r="EE11" i="1"/>
  <c r="ED11" i="1"/>
  <c r="EC11" i="1"/>
  <c r="EB11" i="1"/>
  <c r="EA11" i="1"/>
  <c r="DZ11" i="1"/>
  <c r="DY11" i="1"/>
  <c r="DX11" i="1"/>
  <c r="DW11" i="1"/>
  <c r="DV11" i="1"/>
  <c r="DU11" i="1"/>
  <c r="DT11" i="1"/>
  <c r="DS11" i="1"/>
  <c r="DR11" i="1"/>
  <c r="DU8" i="1"/>
  <c r="DT8" i="1"/>
  <c r="DS8" i="1"/>
  <c r="DR8" i="1"/>
  <c r="DZ7" i="1"/>
  <c r="DY7" i="1"/>
  <c r="DX7" i="1"/>
  <c r="DW7" i="1"/>
  <c r="DV7" i="1"/>
  <c r="DU7" i="1"/>
  <c r="DT7" i="1"/>
  <c r="DS7" i="1"/>
  <c r="DR7" i="1"/>
  <c r="DX6" i="1"/>
  <c r="DW6" i="1"/>
  <c r="DV6" i="1"/>
  <c r="DU6" i="1"/>
  <c r="DT6" i="1"/>
  <c r="DS6" i="1"/>
  <c r="DR6" i="1"/>
  <c r="DU5" i="1"/>
  <c r="DT5" i="1"/>
  <c r="DS5" i="1"/>
  <c r="DR5" i="1"/>
  <c r="JJ22" i="1"/>
  <c r="IY22" i="1"/>
  <c r="IN22" i="1"/>
  <c r="JJ8" i="1"/>
  <c r="IY8" i="1"/>
  <c r="IN8" i="1"/>
  <c r="CW25" i="1"/>
  <c r="JI25" i="1" s="1"/>
  <c r="CV25" i="1"/>
  <c r="IX25" i="1" s="1"/>
  <c r="CU25" i="1"/>
  <c r="IM25" i="1" s="1"/>
  <c r="CT25" i="1"/>
  <c r="CS25" i="1"/>
  <c r="CR25" i="1"/>
  <c r="CQ25" i="1"/>
  <c r="CP25" i="1"/>
  <c r="CO25" i="1"/>
  <c r="CN25" i="1"/>
  <c r="CM25" i="1"/>
  <c r="CL25" i="1"/>
  <c r="CK25" i="1"/>
  <c r="CJ25" i="1"/>
  <c r="CI25" i="1"/>
  <c r="CH25" i="1"/>
  <c r="CG25" i="1"/>
  <c r="CF25" i="1"/>
  <c r="CE25" i="1"/>
  <c r="CD25" i="1"/>
  <c r="CW24" i="1"/>
  <c r="JI24" i="1" s="1"/>
  <c r="CV24" i="1"/>
  <c r="IX24" i="1" s="1"/>
  <c r="CU24" i="1"/>
  <c r="IM24" i="1" s="1"/>
  <c r="CT24" i="1"/>
  <c r="CS24" i="1"/>
  <c r="CR24" i="1"/>
  <c r="CQ24" i="1"/>
  <c r="CP24" i="1"/>
  <c r="CO24" i="1"/>
  <c r="CN24" i="1"/>
  <c r="CM24" i="1"/>
  <c r="CL24" i="1"/>
  <c r="CK24" i="1"/>
  <c r="CJ24" i="1"/>
  <c r="CI24" i="1"/>
  <c r="CH24" i="1"/>
  <c r="CG24" i="1"/>
  <c r="CF24" i="1"/>
  <c r="CE24" i="1"/>
  <c r="CD24" i="1"/>
  <c r="CW22" i="1"/>
  <c r="JI22" i="1" s="1"/>
  <c r="CV22" i="1"/>
  <c r="IX22" i="1" s="1"/>
  <c r="CU22" i="1"/>
  <c r="IM22" i="1" s="1"/>
  <c r="CT22" i="1"/>
  <c r="CS22" i="1"/>
  <c r="CR22" i="1"/>
  <c r="CQ22" i="1"/>
  <c r="CP22" i="1"/>
  <c r="CO22" i="1"/>
  <c r="CN22" i="1"/>
  <c r="CM22" i="1"/>
  <c r="CL22" i="1"/>
  <c r="CK22" i="1"/>
  <c r="CJ22" i="1"/>
  <c r="CI22" i="1"/>
  <c r="CH22" i="1"/>
  <c r="CG22" i="1"/>
  <c r="CF22" i="1"/>
  <c r="CE22" i="1"/>
  <c r="CD22" i="1"/>
  <c r="CW21" i="1"/>
  <c r="JI21" i="1" s="1"/>
  <c r="CV21" i="1"/>
  <c r="IX21" i="1" s="1"/>
  <c r="CU21" i="1"/>
  <c r="IM21" i="1" s="1"/>
  <c r="CT21" i="1"/>
  <c r="CS21" i="1"/>
  <c r="CR21" i="1"/>
  <c r="CQ21" i="1"/>
  <c r="CP21" i="1"/>
  <c r="CO21" i="1"/>
  <c r="CN21" i="1"/>
  <c r="CM21" i="1"/>
  <c r="CL21" i="1"/>
  <c r="CK21" i="1"/>
  <c r="CJ21" i="1"/>
  <c r="CI21" i="1"/>
  <c r="CH21" i="1"/>
  <c r="CG21" i="1"/>
  <c r="CF21" i="1"/>
  <c r="CE21" i="1"/>
  <c r="CD21" i="1"/>
  <c r="CW20" i="1"/>
  <c r="JI20" i="1" s="1"/>
  <c r="CV20" i="1"/>
  <c r="IX20" i="1" s="1"/>
  <c r="CU20" i="1"/>
  <c r="IM20" i="1" s="1"/>
  <c r="CT20" i="1"/>
  <c r="CS20" i="1"/>
  <c r="CR20" i="1"/>
  <c r="CQ20" i="1"/>
  <c r="CP20" i="1"/>
  <c r="CO20" i="1"/>
  <c r="CN20" i="1"/>
  <c r="CW19" i="1"/>
  <c r="JI19" i="1" s="1"/>
  <c r="CV19" i="1"/>
  <c r="IX19" i="1" s="1"/>
  <c r="CU19" i="1"/>
  <c r="IM19" i="1" s="1"/>
  <c r="CT19" i="1"/>
  <c r="CS19" i="1"/>
  <c r="CR19" i="1"/>
  <c r="CQ19" i="1"/>
  <c r="CP19" i="1"/>
  <c r="CO19" i="1"/>
  <c r="CN19" i="1"/>
  <c r="CM19" i="1"/>
  <c r="CL19" i="1"/>
  <c r="CK19" i="1"/>
  <c r="CJ19" i="1"/>
  <c r="CI19" i="1"/>
  <c r="CH19" i="1"/>
  <c r="CG19" i="1"/>
  <c r="CF19" i="1"/>
  <c r="CE19" i="1"/>
  <c r="CD19" i="1"/>
  <c r="CW18" i="1"/>
  <c r="JI18" i="1" s="1"/>
  <c r="CV18" i="1"/>
  <c r="IX18" i="1" s="1"/>
  <c r="CU18" i="1"/>
  <c r="IM18" i="1" s="1"/>
  <c r="CT18" i="1"/>
  <c r="CS18" i="1"/>
  <c r="CR18" i="1"/>
  <c r="CQ18" i="1"/>
  <c r="CP18" i="1"/>
  <c r="CO18" i="1"/>
  <c r="CN18" i="1"/>
  <c r="CM18" i="1"/>
  <c r="CL18" i="1"/>
  <c r="CK18" i="1"/>
  <c r="CJ18" i="1"/>
  <c r="CI18" i="1"/>
  <c r="CH18" i="1"/>
  <c r="CG18" i="1"/>
  <c r="CF18" i="1"/>
  <c r="CE18" i="1"/>
  <c r="CD18" i="1"/>
  <c r="CW17" i="1"/>
  <c r="JI17" i="1" s="1"/>
  <c r="CV17" i="1"/>
  <c r="IX17" i="1" s="1"/>
  <c r="CU17" i="1"/>
  <c r="IM17" i="1" s="1"/>
  <c r="CT17" i="1"/>
  <c r="CS17" i="1"/>
  <c r="CR17" i="1"/>
  <c r="CQ17" i="1"/>
  <c r="CP17" i="1"/>
  <c r="CO17" i="1"/>
  <c r="CN17" i="1"/>
  <c r="CM17" i="1"/>
  <c r="CL17" i="1"/>
  <c r="CK17" i="1"/>
  <c r="CJ17" i="1"/>
  <c r="CI17" i="1"/>
  <c r="CH17" i="1"/>
  <c r="CG17" i="1"/>
  <c r="CF17" i="1"/>
  <c r="CE17" i="1"/>
  <c r="CD17" i="1"/>
  <c r="CW15" i="1"/>
  <c r="JI15" i="1" s="1"/>
  <c r="CV15" i="1"/>
  <c r="IX15" i="1" s="1"/>
  <c r="CU15" i="1"/>
  <c r="IM15" i="1" s="1"/>
  <c r="CT15" i="1"/>
  <c r="CS15" i="1"/>
  <c r="CR15" i="1"/>
  <c r="CQ15" i="1"/>
  <c r="CP15" i="1"/>
  <c r="CO15" i="1"/>
  <c r="CN15" i="1"/>
  <c r="CM15" i="1"/>
  <c r="CL15" i="1"/>
  <c r="CK15" i="1"/>
  <c r="CJ15" i="1"/>
  <c r="CI15" i="1"/>
  <c r="CH15" i="1"/>
  <c r="CG15" i="1"/>
  <c r="CF15" i="1"/>
  <c r="CE15" i="1"/>
  <c r="CD15" i="1"/>
  <c r="CW11" i="1"/>
  <c r="JI11" i="1" s="1"/>
  <c r="CV11" i="1"/>
  <c r="IX11" i="1" s="1"/>
  <c r="CU11" i="1"/>
  <c r="IM11" i="1" s="1"/>
  <c r="CT11" i="1"/>
  <c r="CS11" i="1"/>
  <c r="CR11" i="1"/>
  <c r="CQ11" i="1"/>
  <c r="CP11" i="1"/>
  <c r="CO11" i="1"/>
  <c r="CN11" i="1"/>
  <c r="CM11" i="1"/>
  <c r="CL11" i="1"/>
  <c r="CK11" i="1"/>
  <c r="CJ11" i="1"/>
  <c r="CI11" i="1"/>
  <c r="CH11" i="1"/>
  <c r="CG11" i="1"/>
  <c r="CF11" i="1"/>
  <c r="CE11" i="1"/>
  <c r="CD11" i="1"/>
  <c r="CW10" i="1"/>
  <c r="JI10" i="1" s="1"/>
  <c r="CV10" i="1"/>
  <c r="IX10" i="1" s="1"/>
  <c r="CU10" i="1"/>
  <c r="IM10" i="1" s="1"/>
  <c r="CT10" i="1"/>
  <c r="CS10" i="1"/>
  <c r="CR10" i="1"/>
  <c r="CQ10" i="1"/>
  <c r="CP10" i="1"/>
  <c r="CO10" i="1"/>
  <c r="CN10" i="1"/>
  <c r="CM10" i="1"/>
  <c r="CL10" i="1"/>
  <c r="CK10" i="1"/>
  <c r="CJ10" i="1"/>
  <c r="CI10" i="1"/>
  <c r="CH10" i="1"/>
  <c r="CG10" i="1"/>
  <c r="CF10" i="1"/>
  <c r="CE10" i="1"/>
  <c r="CD10" i="1"/>
  <c r="CW8" i="1"/>
  <c r="JI8" i="1" s="1"/>
  <c r="CV8" i="1"/>
  <c r="IX8" i="1" s="1"/>
  <c r="CU8" i="1"/>
  <c r="IM8" i="1" s="1"/>
  <c r="CT8" i="1"/>
  <c r="CS8" i="1"/>
  <c r="CR8" i="1"/>
  <c r="CQ8" i="1"/>
  <c r="CP8" i="1"/>
  <c r="CO8" i="1"/>
  <c r="CN8" i="1"/>
  <c r="CM8" i="1"/>
  <c r="CL8" i="1"/>
  <c r="CK8" i="1"/>
  <c r="CJ8" i="1"/>
  <c r="CI8" i="1"/>
  <c r="CH8" i="1"/>
  <c r="CG8" i="1"/>
  <c r="CF8" i="1"/>
  <c r="CE8" i="1"/>
  <c r="CD8" i="1"/>
  <c r="CW7" i="1"/>
  <c r="JI7" i="1" s="1"/>
  <c r="CV7" i="1"/>
  <c r="IX7" i="1" s="1"/>
  <c r="CU7" i="1"/>
  <c r="IM7" i="1" s="1"/>
  <c r="CT7" i="1"/>
  <c r="CS7" i="1"/>
  <c r="CR7" i="1"/>
  <c r="CQ7" i="1"/>
  <c r="CP7" i="1"/>
  <c r="CO7" i="1"/>
  <c r="CN7" i="1"/>
  <c r="CM7" i="1"/>
  <c r="CL7" i="1"/>
  <c r="CK7" i="1"/>
  <c r="CJ7" i="1"/>
  <c r="CI7" i="1"/>
  <c r="CH7" i="1"/>
  <c r="CG7" i="1"/>
  <c r="CF7" i="1"/>
  <c r="CE7" i="1"/>
  <c r="CD7" i="1"/>
  <c r="CW4" i="1"/>
  <c r="JI4" i="1" s="1"/>
  <c r="CV4" i="1"/>
  <c r="IX4" i="1" s="1"/>
  <c r="CU4" i="1"/>
  <c r="IM4" i="1" s="1"/>
  <c r="CT4" i="1"/>
  <c r="CS4" i="1"/>
  <c r="CR4" i="1"/>
  <c r="CQ4" i="1"/>
  <c r="CP4" i="1"/>
  <c r="CO4" i="1"/>
  <c r="CN4" i="1"/>
  <c r="CM4" i="1"/>
  <c r="CL4" i="1"/>
  <c r="CK4" i="1"/>
  <c r="CJ4" i="1"/>
  <c r="CI4" i="1"/>
  <c r="CH4" i="1"/>
  <c r="CG4" i="1"/>
  <c r="CF4" i="1"/>
  <c r="CE4" i="1"/>
  <c r="CD4" i="1"/>
  <c r="BZ22" i="1"/>
  <c r="BY22" i="1"/>
  <c r="BX22" i="1"/>
  <c r="BW22" i="1"/>
  <c r="BV22" i="1"/>
  <c r="BU22" i="1"/>
  <c r="BT22" i="1"/>
  <c r="BS22" i="1"/>
  <c r="BR22" i="1"/>
  <c r="BQ22" i="1"/>
  <c r="BP22" i="1"/>
  <c r="BO22" i="1"/>
  <c r="BN22" i="1"/>
  <c r="BM22" i="1"/>
  <c r="BL22" i="1"/>
  <c r="BK22" i="1"/>
  <c r="BJ22" i="1"/>
  <c r="CC10" i="1"/>
  <c r="JH10" i="1" s="1"/>
  <c r="CB10" i="1"/>
  <c r="IW10" i="1" s="1"/>
  <c r="CC8" i="1"/>
  <c r="JH8" i="1" s="1"/>
  <c r="CB8" i="1"/>
  <c r="IW8" i="1" s="1"/>
  <c r="CA8" i="1"/>
  <c r="IL8" i="1" s="1"/>
  <c r="BZ8" i="1"/>
  <c r="BY8" i="1"/>
  <c r="BX8" i="1"/>
  <c r="BW8" i="1"/>
  <c r="BV8" i="1"/>
  <c r="BU8" i="1"/>
  <c r="BT8" i="1"/>
  <c r="BS8" i="1"/>
  <c r="BR8" i="1"/>
  <c r="BQ8" i="1"/>
  <c r="BP8" i="1"/>
  <c r="BO8" i="1"/>
  <c r="BN8" i="1"/>
  <c r="BM8" i="1"/>
  <c r="BL8" i="1"/>
  <c r="BK8" i="1"/>
  <c r="BJ8" i="1"/>
  <c r="BI19" i="1"/>
  <c r="JG19" i="1" s="1"/>
  <c r="BH19" i="1"/>
  <c r="IV19" i="1" s="1"/>
  <c r="BF19" i="1"/>
  <c r="BD19" i="1"/>
  <c r="AS6" i="1"/>
  <c r="AO26" i="1"/>
  <c r="JF26" i="1" s="1"/>
  <c r="AN26" i="1"/>
  <c r="IU26" i="1" s="1"/>
  <c r="Y26" i="1"/>
  <c r="AO22" i="1"/>
  <c r="JF22" i="1" s="1"/>
  <c r="AN22" i="1"/>
  <c r="IU22" i="1" s="1"/>
  <c r="AM22" i="1"/>
  <c r="IJ22" i="1" s="1"/>
  <c r="AL22" i="1"/>
  <c r="AK22" i="1"/>
  <c r="AJ22" i="1"/>
  <c r="AI22" i="1"/>
  <c r="AH22" i="1"/>
  <c r="AG22" i="1"/>
  <c r="AF22" i="1"/>
  <c r="AE22" i="1"/>
  <c r="AD22" i="1"/>
  <c r="AC22" i="1"/>
  <c r="AB22" i="1"/>
  <c r="AA22" i="1"/>
  <c r="Z22" i="1"/>
  <c r="Y22" i="1"/>
  <c r="X22" i="1"/>
  <c r="W22" i="1"/>
  <c r="V22" i="1"/>
  <c r="AO21" i="1"/>
  <c r="JF21" i="1" s="1"/>
  <c r="AN21" i="1"/>
  <c r="IU21" i="1" s="1"/>
  <c r="AM21" i="1"/>
  <c r="IJ21" i="1" s="1"/>
  <c r="AL21" i="1"/>
  <c r="AK21" i="1"/>
  <c r="AJ21" i="1"/>
  <c r="AI21" i="1"/>
  <c r="AH21" i="1"/>
  <c r="AG21" i="1"/>
  <c r="AF21" i="1"/>
  <c r="AE21" i="1"/>
  <c r="AD21" i="1"/>
  <c r="AC21" i="1"/>
  <c r="AB21" i="1"/>
  <c r="AA21" i="1"/>
  <c r="Z21" i="1"/>
  <c r="Y21" i="1"/>
  <c r="X21" i="1"/>
  <c r="W21" i="1"/>
  <c r="V21" i="1"/>
  <c r="AO20" i="1"/>
  <c r="JF20" i="1" s="1"/>
  <c r="AN20" i="1"/>
  <c r="IU20" i="1" s="1"/>
  <c r="AM20" i="1"/>
  <c r="IJ20" i="1" s="1"/>
  <c r="AL20" i="1"/>
  <c r="AK20" i="1"/>
  <c r="AJ20" i="1"/>
  <c r="AI20" i="1"/>
  <c r="AH20" i="1"/>
  <c r="AG20" i="1"/>
  <c r="AF20" i="1"/>
  <c r="AE20" i="1"/>
  <c r="AD20" i="1"/>
  <c r="AC20" i="1"/>
  <c r="AB20" i="1"/>
  <c r="AA20" i="1"/>
  <c r="Z20" i="1"/>
  <c r="Y20" i="1"/>
  <c r="X20" i="1"/>
  <c r="W20" i="1"/>
  <c r="V20" i="1"/>
  <c r="AL19" i="1"/>
  <c r="AK19" i="1"/>
  <c r="AJ19" i="1"/>
  <c r="AB19" i="1"/>
  <c r="AA19" i="1"/>
  <c r="Z19" i="1"/>
  <c r="Y19" i="1"/>
  <c r="X19" i="1"/>
  <c r="W19" i="1"/>
  <c r="V19" i="1"/>
  <c r="AO15" i="1"/>
  <c r="JF15" i="1" s="1"/>
  <c r="AN15" i="1"/>
  <c r="IU15" i="1" s="1"/>
  <c r="AM15" i="1"/>
  <c r="IJ15" i="1" s="1"/>
  <c r="AL15" i="1"/>
  <c r="AK15" i="1"/>
  <c r="AJ15" i="1"/>
  <c r="AD15" i="1"/>
  <c r="AC15" i="1"/>
  <c r="AB15" i="1"/>
  <c r="AA15" i="1"/>
  <c r="Z15" i="1"/>
  <c r="AD12" i="1"/>
  <c r="AL11" i="1"/>
  <c r="AK11" i="1"/>
  <c r="AH11" i="1"/>
  <c r="AG11" i="1"/>
  <c r="AF11" i="1"/>
  <c r="AE11" i="1"/>
  <c r="AD11" i="1"/>
  <c r="AC11" i="1"/>
  <c r="AB11" i="1"/>
  <c r="AA11" i="1"/>
  <c r="Z11" i="1"/>
  <c r="Y11" i="1"/>
  <c r="X11" i="1"/>
  <c r="W11" i="1"/>
  <c r="V11" i="1"/>
  <c r="W9" i="1"/>
  <c r="AO8" i="1"/>
  <c r="JF8" i="1" s="1"/>
  <c r="AN8" i="1"/>
  <c r="IU8" i="1" s="1"/>
  <c r="AM8" i="1"/>
  <c r="IJ8" i="1" s="1"/>
  <c r="AL8" i="1"/>
  <c r="AK8" i="1"/>
  <c r="AJ8" i="1"/>
  <c r="AI8" i="1"/>
  <c r="AH8" i="1"/>
  <c r="AG8" i="1"/>
  <c r="AF8" i="1"/>
  <c r="AE8" i="1"/>
  <c r="AD8" i="1"/>
  <c r="AC8" i="1"/>
  <c r="AB8" i="1"/>
  <c r="AA8" i="1"/>
  <c r="Z8" i="1"/>
  <c r="Y8" i="1"/>
  <c r="X8" i="1"/>
  <c r="W8" i="1"/>
  <c r="V8" i="1"/>
  <c r="AL7" i="1"/>
  <c r="U31" i="1"/>
  <c r="JE31" i="1" s="1"/>
  <c r="T31" i="1"/>
  <c r="IT31" i="1" s="1"/>
  <c r="S31" i="1"/>
  <c r="II31" i="1" s="1"/>
  <c r="R31" i="1"/>
  <c r="Q31" i="1"/>
  <c r="P31" i="1"/>
  <c r="O31" i="1"/>
  <c r="N31" i="1"/>
  <c r="M31" i="1"/>
  <c r="L31" i="1"/>
  <c r="K31" i="1"/>
  <c r="J31" i="1"/>
  <c r="I31" i="1"/>
  <c r="H31" i="1"/>
  <c r="G31" i="1"/>
  <c r="F31" i="1"/>
  <c r="E31" i="1"/>
  <c r="D31" i="1"/>
  <c r="C31" i="1"/>
  <c r="B31" i="1"/>
  <c r="U29" i="1"/>
  <c r="JE29" i="1" s="1"/>
  <c r="T29" i="1"/>
  <c r="IT29" i="1" s="1"/>
  <c r="S29" i="1"/>
  <c r="II29" i="1" s="1"/>
  <c r="R29" i="1"/>
  <c r="Q29" i="1"/>
  <c r="P29" i="1"/>
  <c r="O29" i="1"/>
  <c r="N29" i="1"/>
  <c r="M29" i="1"/>
  <c r="L29" i="1"/>
  <c r="K29" i="1"/>
  <c r="J29" i="1"/>
  <c r="N27" i="1"/>
  <c r="F27" i="1"/>
  <c r="R26" i="1"/>
  <c r="U25" i="1"/>
  <c r="JE25" i="1" s="1"/>
  <c r="T25" i="1"/>
  <c r="IT25" i="1" s="1"/>
  <c r="S25" i="1"/>
  <c r="II25" i="1" s="1"/>
  <c r="R25" i="1"/>
  <c r="Q25" i="1"/>
  <c r="P25" i="1"/>
  <c r="O25" i="1"/>
  <c r="N25" i="1"/>
  <c r="M25" i="1"/>
  <c r="L25" i="1"/>
  <c r="K25" i="1"/>
  <c r="J25" i="1"/>
  <c r="I25" i="1"/>
  <c r="H25" i="1"/>
  <c r="G25" i="1"/>
  <c r="F25" i="1"/>
  <c r="E25" i="1"/>
  <c r="D25" i="1"/>
  <c r="C25" i="1"/>
  <c r="B25" i="1"/>
  <c r="R24" i="1"/>
  <c r="J24" i="1"/>
  <c r="U23" i="1"/>
  <c r="JE23" i="1" s="1"/>
  <c r="T23" i="1"/>
  <c r="IT23" i="1" s="1"/>
  <c r="S23" i="1"/>
  <c r="II23" i="1" s="1"/>
  <c r="R23" i="1"/>
  <c r="Q23" i="1"/>
  <c r="P23" i="1"/>
  <c r="O23" i="1"/>
  <c r="N23" i="1"/>
  <c r="M23" i="1"/>
  <c r="L23" i="1"/>
  <c r="K23" i="1"/>
  <c r="J23" i="1"/>
  <c r="I23" i="1"/>
  <c r="H23" i="1"/>
  <c r="G23" i="1"/>
  <c r="F23" i="1"/>
  <c r="E23" i="1"/>
  <c r="D23" i="1"/>
  <c r="C23" i="1"/>
  <c r="B23" i="1"/>
  <c r="U22" i="1"/>
  <c r="JE22" i="1" s="1"/>
  <c r="T22" i="1"/>
  <c r="IT22" i="1" s="1"/>
  <c r="S22" i="1"/>
  <c r="II22" i="1" s="1"/>
  <c r="R22" i="1"/>
  <c r="Q22" i="1"/>
  <c r="P22" i="1"/>
  <c r="O22" i="1"/>
  <c r="N22" i="1"/>
  <c r="M22" i="1"/>
  <c r="L22" i="1"/>
  <c r="K22" i="1"/>
  <c r="J22" i="1"/>
  <c r="I22" i="1"/>
  <c r="H22" i="1"/>
  <c r="G22" i="1"/>
  <c r="F22" i="1"/>
  <c r="E22" i="1"/>
  <c r="D22" i="1"/>
  <c r="C22" i="1"/>
  <c r="B22" i="1"/>
  <c r="U21" i="1"/>
  <c r="JE21" i="1" s="1"/>
  <c r="T21" i="1"/>
  <c r="IT21" i="1" s="1"/>
  <c r="S21" i="1"/>
  <c r="II21" i="1" s="1"/>
  <c r="R21" i="1"/>
  <c r="Q21" i="1"/>
  <c r="P21" i="1"/>
  <c r="O21" i="1"/>
  <c r="N21" i="1"/>
  <c r="M21" i="1"/>
  <c r="L21" i="1"/>
  <c r="K21" i="1"/>
  <c r="J21" i="1"/>
  <c r="I21" i="1"/>
  <c r="H21" i="1"/>
  <c r="G21" i="1"/>
  <c r="F21" i="1"/>
  <c r="E21" i="1"/>
  <c r="D21" i="1"/>
  <c r="C21" i="1"/>
  <c r="B21" i="1"/>
  <c r="U20" i="1"/>
  <c r="JE20" i="1" s="1"/>
  <c r="T20" i="1"/>
  <c r="IT20" i="1" s="1"/>
  <c r="S20" i="1"/>
  <c r="II20" i="1" s="1"/>
  <c r="R20" i="1"/>
  <c r="Q20" i="1"/>
  <c r="O20" i="1"/>
  <c r="N20" i="1"/>
  <c r="M20" i="1"/>
  <c r="L20" i="1"/>
  <c r="K20" i="1"/>
  <c r="G20" i="1"/>
  <c r="F20" i="1"/>
  <c r="E20" i="1"/>
  <c r="D20" i="1"/>
  <c r="C20" i="1"/>
  <c r="B20" i="1"/>
  <c r="U19" i="1"/>
  <c r="JE19" i="1" s="1"/>
  <c r="T19" i="1"/>
  <c r="IT19" i="1" s="1"/>
  <c r="S19" i="1"/>
  <c r="II19" i="1" s="1"/>
  <c r="R19" i="1"/>
  <c r="Q19" i="1"/>
  <c r="P19" i="1"/>
  <c r="N19" i="1"/>
  <c r="M19" i="1"/>
  <c r="L19" i="1"/>
  <c r="K19" i="1"/>
  <c r="J19" i="1"/>
  <c r="I19" i="1"/>
  <c r="H19" i="1"/>
  <c r="G19" i="1"/>
  <c r="F19" i="1"/>
  <c r="U18" i="1"/>
  <c r="JE18" i="1" s="1"/>
  <c r="T18" i="1"/>
  <c r="IT18" i="1" s="1"/>
  <c r="S18" i="1"/>
  <c r="II18" i="1" s="1"/>
  <c r="R18" i="1"/>
  <c r="Q18" i="1"/>
  <c r="P18" i="1"/>
  <c r="O18" i="1"/>
  <c r="N18" i="1"/>
  <c r="M18" i="1"/>
  <c r="L18" i="1"/>
  <c r="K18" i="1"/>
  <c r="J18" i="1"/>
  <c r="I18" i="1"/>
  <c r="H18" i="1"/>
  <c r="G18" i="1"/>
  <c r="F18" i="1"/>
  <c r="E18" i="1"/>
  <c r="D18" i="1"/>
  <c r="N17" i="1"/>
  <c r="R16" i="1"/>
  <c r="U13" i="1"/>
  <c r="JE13" i="1" s="1"/>
  <c r="T13" i="1"/>
  <c r="IT13" i="1" s="1"/>
  <c r="S13" i="1"/>
  <c r="II13" i="1" s="1"/>
  <c r="R13" i="1"/>
  <c r="Q13" i="1"/>
  <c r="P13" i="1"/>
  <c r="O13" i="1"/>
  <c r="N13" i="1"/>
  <c r="M13" i="1"/>
  <c r="L13" i="1"/>
  <c r="K13" i="1"/>
  <c r="J13" i="1"/>
  <c r="I13" i="1"/>
  <c r="H13" i="1"/>
  <c r="G13" i="1"/>
  <c r="F13" i="1"/>
  <c r="E13" i="1"/>
  <c r="N11" i="1"/>
  <c r="F11" i="1"/>
  <c r="U10" i="1"/>
  <c r="JE10" i="1" s="1"/>
  <c r="T10" i="1"/>
  <c r="IT10" i="1" s="1"/>
  <c r="S10" i="1"/>
  <c r="II10" i="1" s="1"/>
  <c r="R10" i="1"/>
  <c r="Q10" i="1"/>
  <c r="P10" i="1"/>
  <c r="O10" i="1"/>
  <c r="N10" i="1"/>
  <c r="M10" i="1"/>
  <c r="L10" i="1"/>
  <c r="K10" i="1"/>
  <c r="J10" i="1"/>
  <c r="I10" i="1"/>
  <c r="H10" i="1"/>
  <c r="G10" i="1"/>
  <c r="F10" i="1"/>
  <c r="E10" i="1"/>
  <c r="D10" i="1"/>
  <c r="C10" i="1"/>
  <c r="B10" i="1"/>
  <c r="U8" i="1"/>
  <c r="JE8" i="1" s="1"/>
  <c r="T8" i="1"/>
  <c r="IT8" i="1" s="1"/>
  <c r="S8" i="1"/>
  <c r="II8" i="1" s="1"/>
  <c r="R8" i="1"/>
  <c r="Q8" i="1"/>
  <c r="P8" i="1"/>
  <c r="O8" i="1"/>
  <c r="N8" i="1"/>
  <c r="M8" i="1"/>
  <c r="L8" i="1"/>
  <c r="K8" i="1"/>
  <c r="J8" i="1"/>
  <c r="I8" i="1"/>
  <c r="H8" i="1"/>
  <c r="G8" i="1"/>
  <c r="F8" i="1"/>
  <c r="E8" i="1"/>
  <c r="D8" i="1"/>
  <c r="C8" i="1"/>
  <c r="B8" i="1"/>
  <c r="N7" i="1"/>
  <c r="U5" i="1"/>
  <c r="JE5" i="1" s="1"/>
  <c r="T5" i="1"/>
  <c r="IT5" i="1" s="1"/>
  <c r="S5" i="1"/>
  <c r="II5" i="1" s="1"/>
  <c r="R5" i="1"/>
  <c r="Q5" i="1"/>
  <c r="P5" i="1"/>
  <c r="O5" i="1"/>
  <c r="N5" i="1"/>
  <c r="M5" i="1"/>
  <c r="L5" i="1"/>
  <c r="K5" i="1"/>
  <c r="J5" i="1"/>
  <c r="I5" i="1"/>
  <c r="H5" i="1"/>
  <c r="G5" i="1"/>
  <c r="F5" i="1"/>
  <c r="E5" i="1"/>
  <c r="D5" i="1"/>
  <c r="C5" i="1"/>
  <c r="B5" i="1"/>
  <c r="U4" i="1"/>
  <c r="JE4" i="1" s="1"/>
  <c r="T4" i="1"/>
  <c r="IT4" i="1" s="1"/>
  <c r="S4" i="1"/>
  <c r="II4" i="1" s="1"/>
  <c r="R4" i="1"/>
  <c r="Q4" i="1"/>
  <c r="P4" i="1"/>
  <c r="O4" i="1"/>
  <c r="N4" i="1"/>
  <c r="M4" i="1"/>
  <c r="L4" i="1"/>
  <c r="K4" i="1"/>
  <c r="J4" i="1"/>
  <c r="I4" i="1"/>
  <c r="AN31" i="1"/>
  <c r="IU31" i="1" s="1"/>
  <c r="AL29" i="1"/>
  <c r="S28" i="1"/>
  <c r="II28" i="1" s="1"/>
  <c r="CN28" i="1"/>
  <c r="K28" i="1"/>
  <c r="D28" i="1"/>
  <c r="U27" i="1"/>
  <c r="JE27" i="1" s="1"/>
  <c r="P27" i="1"/>
  <c r="O27" i="1"/>
  <c r="T26" i="1"/>
  <c r="IT26" i="1" s="1"/>
  <c r="Q26" i="1"/>
  <c r="K26" i="1"/>
  <c r="I26" i="1"/>
  <c r="D26" i="1"/>
  <c r="C26" i="1"/>
  <c r="Q24" i="1"/>
  <c r="AH24" i="1"/>
  <c r="I24" i="1"/>
  <c r="BI22" i="1"/>
  <c r="JG22" i="1" s="1"/>
  <c r="AV22" i="1"/>
  <c r="AU22" i="1"/>
  <c r="AT22" i="1"/>
  <c r="AS22" i="1"/>
  <c r="O19" i="1"/>
  <c r="U17" i="1"/>
  <c r="JE17" i="1" s="1"/>
  <c r="O17" i="1"/>
  <c r="BU17" i="1"/>
  <c r="AH16" i="1"/>
  <c r="CC15" i="1"/>
  <c r="JH15" i="1" s="1"/>
  <c r="M15" i="1"/>
  <c r="E15" i="1"/>
  <c r="V15" i="1"/>
  <c r="Q12" i="1"/>
  <c r="K12" i="1"/>
  <c r="AL9" i="1"/>
  <c r="M9" i="1"/>
  <c r="AF9" i="1"/>
  <c r="X9" i="1"/>
  <c r="AS8" i="1"/>
  <c r="AQ8" i="1"/>
  <c r="AO6" i="1"/>
  <c r="JF6" i="1" s="1"/>
  <c r="T6" i="1"/>
  <c r="IT6" i="1" s="1"/>
  <c r="AG6" i="1"/>
  <c r="AC6" i="1"/>
  <c r="Y6" i="1"/>
  <c r="X5" i="1"/>
  <c r="C4" i="1"/>
  <c r="H17" i="1" l="1"/>
  <c r="AC5" i="1"/>
  <c r="HR22" i="1"/>
  <c r="HU22" i="1"/>
  <c r="HN8" i="1"/>
  <c r="HP8" i="1"/>
  <c r="HW22" i="1"/>
  <c r="HQ8" i="1"/>
  <c r="HS22" i="1"/>
  <c r="HT22" i="1"/>
  <c r="HN22" i="1"/>
  <c r="HV22" i="1"/>
  <c r="HO22" i="1"/>
  <c r="GT8" i="1"/>
  <c r="GT22" i="1"/>
  <c r="HB22" i="1"/>
  <c r="HO8" i="1"/>
  <c r="GE5" i="1"/>
  <c r="FK5" i="1"/>
  <c r="EQ5" i="1"/>
  <c r="DW5" i="1"/>
  <c r="CI5" i="1"/>
  <c r="BO5" i="1"/>
  <c r="AU5" i="1"/>
  <c r="GM7" i="1"/>
  <c r="FS7" i="1"/>
  <c r="EY7" i="1"/>
  <c r="EE7" i="1"/>
  <c r="BW7" i="1"/>
  <c r="BC7" i="1"/>
  <c r="GA10" i="1"/>
  <c r="FG10" i="1"/>
  <c r="EM10" i="1"/>
  <c r="DS10" i="1"/>
  <c r="BK10" i="1"/>
  <c r="AQ10" i="1"/>
  <c r="GA12" i="1"/>
  <c r="FG12" i="1"/>
  <c r="EM12" i="1"/>
  <c r="DS12" i="1"/>
  <c r="CE12" i="1"/>
  <c r="BK12" i="1"/>
  <c r="AQ12" i="1"/>
  <c r="GE15" i="1"/>
  <c r="FK15" i="1"/>
  <c r="EQ15" i="1"/>
  <c r="DW15" i="1"/>
  <c r="BO15" i="1"/>
  <c r="AU15" i="1"/>
  <c r="GA18" i="1"/>
  <c r="FG18" i="1"/>
  <c r="EM18" i="1"/>
  <c r="DS18" i="1"/>
  <c r="BK18" i="1"/>
  <c r="AQ18" i="1"/>
  <c r="W18" i="1"/>
  <c r="GQ24" i="1"/>
  <c r="FW24" i="1"/>
  <c r="IQ24" i="1" s="1"/>
  <c r="FC24" i="1"/>
  <c r="IP24" i="1" s="1"/>
  <c r="EI24" i="1"/>
  <c r="IO24" i="1" s="1"/>
  <c r="BG24" i="1"/>
  <c r="IK24" i="1" s="1"/>
  <c r="AM24" i="1"/>
  <c r="IJ24" i="1" s="1"/>
  <c r="CA24" i="1"/>
  <c r="IL24" i="1" s="1"/>
  <c r="GQ26" i="1"/>
  <c r="FW26" i="1"/>
  <c r="IQ26" i="1" s="1"/>
  <c r="EI26" i="1"/>
  <c r="IO26" i="1" s="1"/>
  <c r="FC26" i="1"/>
  <c r="IP26" i="1" s="1"/>
  <c r="CU26" i="1"/>
  <c r="IM26" i="1" s="1"/>
  <c r="CA26" i="1"/>
  <c r="IL26" i="1" s="1"/>
  <c r="BG26" i="1"/>
  <c r="IK26" i="1" s="1"/>
  <c r="AM26" i="1"/>
  <c r="IJ26" i="1" s="1"/>
  <c r="GE29" i="1"/>
  <c r="FK29" i="1"/>
  <c r="DW29" i="1"/>
  <c r="EQ29" i="1"/>
  <c r="CI29" i="1"/>
  <c r="BO29" i="1"/>
  <c r="AU29" i="1"/>
  <c r="AA29" i="1"/>
  <c r="GE31" i="1"/>
  <c r="FK31" i="1"/>
  <c r="EQ31" i="1"/>
  <c r="DW31" i="1"/>
  <c r="BO31" i="1"/>
  <c r="CI31" i="1"/>
  <c r="AU31" i="1"/>
  <c r="AA31" i="1"/>
  <c r="GF5" i="1"/>
  <c r="FL5" i="1"/>
  <c r="ER5" i="1"/>
  <c r="DX5" i="1"/>
  <c r="BP5" i="1"/>
  <c r="CJ5" i="1"/>
  <c r="AV5" i="1"/>
  <c r="GN9" i="1"/>
  <c r="FT9" i="1"/>
  <c r="EZ9" i="1"/>
  <c r="EF9" i="1"/>
  <c r="CR9" i="1"/>
  <c r="BX9" i="1"/>
  <c r="BD9" i="1"/>
  <c r="GF11" i="1"/>
  <c r="FL11" i="1"/>
  <c r="ER11" i="1"/>
  <c r="BP11" i="1"/>
  <c r="AV11" i="1"/>
  <c r="GR12" i="1"/>
  <c r="FX12" i="1"/>
  <c r="JB12" i="1" s="1"/>
  <c r="FD12" i="1"/>
  <c r="JA12" i="1" s="1"/>
  <c r="EJ12" i="1"/>
  <c r="IZ12" i="1" s="1"/>
  <c r="CB12" i="1"/>
  <c r="IW12" i="1" s="1"/>
  <c r="CV12" i="1"/>
  <c r="IX12" i="1" s="1"/>
  <c r="BH12" i="1"/>
  <c r="IV12" i="1" s="1"/>
  <c r="GN13" i="1"/>
  <c r="FT13" i="1"/>
  <c r="EZ13" i="1"/>
  <c r="CR13" i="1"/>
  <c r="BX13" i="1"/>
  <c r="EF13" i="1"/>
  <c r="BD13" i="1"/>
  <c r="GN15" i="1"/>
  <c r="FT15" i="1"/>
  <c r="EZ15" i="1"/>
  <c r="EF15" i="1"/>
  <c r="BX15" i="1"/>
  <c r="GJ18" i="1"/>
  <c r="FP18" i="1"/>
  <c r="EV18" i="1"/>
  <c r="EB18" i="1"/>
  <c r="BT18" i="1"/>
  <c r="AZ18" i="1"/>
  <c r="AF18" i="1"/>
  <c r="GJ24" i="1"/>
  <c r="FP24" i="1"/>
  <c r="EV24" i="1"/>
  <c r="BT24" i="1"/>
  <c r="AF24" i="1"/>
  <c r="AZ24" i="1"/>
  <c r="GF27" i="1"/>
  <c r="FL27" i="1"/>
  <c r="ER27" i="1"/>
  <c r="BP27" i="1"/>
  <c r="CJ27" i="1"/>
  <c r="AB27" i="1"/>
  <c r="AV27" i="1"/>
  <c r="GF29" i="1"/>
  <c r="FL29" i="1"/>
  <c r="ER29" i="1"/>
  <c r="CJ29" i="1"/>
  <c r="BP29" i="1"/>
  <c r="DX29" i="1"/>
  <c r="AB29" i="1"/>
  <c r="AV29" i="1"/>
  <c r="GF31" i="1"/>
  <c r="FL31" i="1"/>
  <c r="ER31" i="1"/>
  <c r="BP31" i="1"/>
  <c r="DX31" i="1"/>
  <c r="CJ31" i="1"/>
  <c r="AB31" i="1"/>
  <c r="AV31" i="1"/>
  <c r="O7" i="1"/>
  <c r="O9" i="1"/>
  <c r="HC22" i="1"/>
  <c r="FZ4" i="1"/>
  <c r="FF4" i="1"/>
  <c r="EL4" i="1"/>
  <c r="BJ4" i="1"/>
  <c r="DR4" i="1"/>
  <c r="AP4" i="1"/>
  <c r="GH4" i="1"/>
  <c r="FN4" i="1"/>
  <c r="ET4" i="1"/>
  <c r="DZ4" i="1"/>
  <c r="BR4" i="1"/>
  <c r="AX4" i="1"/>
  <c r="GP4" i="1"/>
  <c r="FV4" i="1"/>
  <c r="FB4" i="1"/>
  <c r="EH4" i="1"/>
  <c r="BZ4" i="1"/>
  <c r="BF4" i="1"/>
  <c r="GD5" i="1"/>
  <c r="EP5" i="1"/>
  <c r="CH5" i="1"/>
  <c r="FJ5" i="1"/>
  <c r="DV5" i="1"/>
  <c r="BN5" i="1"/>
  <c r="AT5" i="1"/>
  <c r="GL5" i="1"/>
  <c r="FR5" i="1"/>
  <c r="EX5" i="1"/>
  <c r="CP5" i="1"/>
  <c r="ED5" i="1"/>
  <c r="BV5" i="1"/>
  <c r="BB5" i="1"/>
  <c r="FZ6" i="1"/>
  <c r="CD6" i="1"/>
  <c r="HN6" i="1"/>
  <c r="BJ6" i="1"/>
  <c r="AP6" i="1"/>
  <c r="GH6" i="1"/>
  <c r="FN6" i="1"/>
  <c r="ET6" i="1"/>
  <c r="CL6" i="1"/>
  <c r="DZ6" i="1"/>
  <c r="BR6" i="1"/>
  <c r="AX6" i="1"/>
  <c r="GP6" i="1"/>
  <c r="FV6" i="1"/>
  <c r="FB6" i="1"/>
  <c r="CT6" i="1"/>
  <c r="BF6" i="1"/>
  <c r="BZ6" i="1"/>
  <c r="EH6" i="1"/>
  <c r="GD7" i="1"/>
  <c r="FJ7" i="1"/>
  <c r="EP7" i="1"/>
  <c r="AT7" i="1"/>
  <c r="BN7" i="1"/>
  <c r="GL7" i="1"/>
  <c r="FR7" i="1"/>
  <c r="EX7" i="1"/>
  <c r="ED7" i="1"/>
  <c r="BB7" i="1"/>
  <c r="BV7" i="1"/>
  <c r="ET8" i="1"/>
  <c r="FN8" i="1"/>
  <c r="AX8" i="1"/>
  <c r="DZ8" i="1"/>
  <c r="FV8" i="1"/>
  <c r="FB8" i="1"/>
  <c r="EH8" i="1"/>
  <c r="BF8" i="1"/>
  <c r="GD9" i="1"/>
  <c r="FJ9" i="1"/>
  <c r="EP9" i="1"/>
  <c r="CH9" i="1"/>
  <c r="DV9" i="1"/>
  <c r="AT9" i="1"/>
  <c r="BN9" i="1"/>
  <c r="GL9" i="1"/>
  <c r="FR9" i="1"/>
  <c r="EX9" i="1"/>
  <c r="ED9" i="1"/>
  <c r="CP9" i="1"/>
  <c r="BB9" i="1"/>
  <c r="BV9" i="1"/>
  <c r="FZ10" i="1"/>
  <c r="FF10" i="1"/>
  <c r="DR10" i="1"/>
  <c r="EL10" i="1"/>
  <c r="AP10" i="1"/>
  <c r="BJ10" i="1"/>
  <c r="GH10" i="1"/>
  <c r="FN10" i="1"/>
  <c r="DZ10" i="1"/>
  <c r="ET10" i="1"/>
  <c r="AX10" i="1"/>
  <c r="BR10" i="1"/>
  <c r="GP10" i="1"/>
  <c r="FV10" i="1"/>
  <c r="EH10" i="1"/>
  <c r="FB10" i="1"/>
  <c r="BF10" i="1"/>
  <c r="BZ10" i="1"/>
  <c r="GD11" i="1"/>
  <c r="FJ11" i="1"/>
  <c r="AT11" i="1"/>
  <c r="BN11" i="1"/>
  <c r="GL11" i="1"/>
  <c r="FR11" i="1"/>
  <c r="EX11" i="1"/>
  <c r="BB11" i="1"/>
  <c r="BV11" i="1"/>
  <c r="FZ12" i="1"/>
  <c r="FF12" i="1"/>
  <c r="DR12" i="1"/>
  <c r="EL12" i="1"/>
  <c r="CD12" i="1"/>
  <c r="AP12" i="1"/>
  <c r="BJ12" i="1"/>
  <c r="GH12" i="1"/>
  <c r="FN12" i="1"/>
  <c r="DZ12" i="1"/>
  <c r="ET12" i="1"/>
  <c r="CL12" i="1"/>
  <c r="AX12" i="1"/>
  <c r="BR12" i="1"/>
  <c r="GP12" i="1"/>
  <c r="FV12" i="1"/>
  <c r="EH12" i="1"/>
  <c r="CT12" i="1"/>
  <c r="FB12" i="1"/>
  <c r="BF12" i="1"/>
  <c r="BZ12" i="1"/>
  <c r="GD13" i="1"/>
  <c r="FJ13" i="1"/>
  <c r="DV13" i="1"/>
  <c r="EP13" i="1"/>
  <c r="CH13" i="1"/>
  <c r="AT13" i="1"/>
  <c r="BN13" i="1"/>
  <c r="GL13" i="1"/>
  <c r="FR13" i="1"/>
  <c r="EX13" i="1"/>
  <c r="ED13" i="1"/>
  <c r="CP13" i="1"/>
  <c r="BB13" i="1"/>
  <c r="BV13" i="1"/>
  <c r="GD15" i="1"/>
  <c r="FJ15" i="1"/>
  <c r="DV15" i="1"/>
  <c r="EP15" i="1"/>
  <c r="AT15" i="1"/>
  <c r="BN15" i="1"/>
  <c r="GL15" i="1"/>
  <c r="FR15" i="1"/>
  <c r="ED15" i="1"/>
  <c r="EX15" i="1"/>
  <c r="BB15" i="1"/>
  <c r="BV15" i="1"/>
  <c r="FZ16" i="1"/>
  <c r="FF16" i="1"/>
  <c r="CD16" i="1"/>
  <c r="AP16" i="1"/>
  <c r="BJ16" i="1"/>
  <c r="GH16" i="1"/>
  <c r="FN16" i="1"/>
  <c r="DZ16" i="1"/>
  <c r="ET16" i="1"/>
  <c r="CL16" i="1"/>
  <c r="AX16" i="1"/>
  <c r="BR16" i="1"/>
  <c r="AD16" i="1"/>
  <c r="GP16" i="1"/>
  <c r="FV16" i="1"/>
  <c r="FB16" i="1"/>
  <c r="EH16" i="1"/>
  <c r="CT16" i="1"/>
  <c r="BF16" i="1"/>
  <c r="BZ16" i="1"/>
  <c r="AL16" i="1"/>
  <c r="GD17" i="1"/>
  <c r="FJ17" i="1"/>
  <c r="EP17" i="1"/>
  <c r="AT17" i="1"/>
  <c r="BN17" i="1"/>
  <c r="Z17" i="1"/>
  <c r="GL17" i="1"/>
  <c r="FR17" i="1"/>
  <c r="ED17" i="1"/>
  <c r="EX17" i="1"/>
  <c r="BB17" i="1"/>
  <c r="BV17" i="1"/>
  <c r="AH17" i="1"/>
  <c r="FZ18" i="1"/>
  <c r="FF18" i="1"/>
  <c r="EL18" i="1"/>
  <c r="DR18" i="1"/>
  <c r="AP18" i="1"/>
  <c r="BJ18" i="1"/>
  <c r="V18" i="1"/>
  <c r="GH18" i="1"/>
  <c r="FN18" i="1"/>
  <c r="ET18" i="1"/>
  <c r="DZ18" i="1"/>
  <c r="AX18" i="1"/>
  <c r="BR18" i="1"/>
  <c r="AD18" i="1"/>
  <c r="GP18" i="1"/>
  <c r="FV18" i="1"/>
  <c r="FB18" i="1"/>
  <c r="EH18" i="1"/>
  <c r="BF18" i="1"/>
  <c r="BZ18" i="1"/>
  <c r="AL18" i="1"/>
  <c r="GD19" i="1"/>
  <c r="FJ19" i="1"/>
  <c r="EP19" i="1"/>
  <c r="AT19" i="1"/>
  <c r="BN19" i="1"/>
  <c r="GL19" i="1"/>
  <c r="FR19" i="1"/>
  <c r="EX19" i="1"/>
  <c r="ED19" i="1"/>
  <c r="BB19" i="1"/>
  <c r="BV19" i="1"/>
  <c r="AH19" i="1"/>
  <c r="FZ20" i="1"/>
  <c r="CD20" i="1"/>
  <c r="HN20" i="1"/>
  <c r="AP20" i="1"/>
  <c r="BJ20" i="1"/>
  <c r="GH20" i="1"/>
  <c r="FN20" i="1"/>
  <c r="ET20" i="1"/>
  <c r="CL20" i="1"/>
  <c r="AX20" i="1"/>
  <c r="BR20" i="1"/>
  <c r="GP20" i="1"/>
  <c r="FV20" i="1"/>
  <c r="FB20" i="1"/>
  <c r="EH20" i="1"/>
  <c r="BF20" i="1"/>
  <c r="BZ20" i="1"/>
  <c r="GD21" i="1"/>
  <c r="FJ21" i="1"/>
  <c r="EP21" i="1"/>
  <c r="DV21" i="1"/>
  <c r="AT21" i="1"/>
  <c r="BN21" i="1"/>
  <c r="GL21" i="1"/>
  <c r="FR21" i="1"/>
  <c r="EX21" i="1"/>
  <c r="ED21" i="1"/>
  <c r="BB21" i="1"/>
  <c r="BV21" i="1"/>
  <c r="GP22" i="1"/>
  <c r="FV22" i="1"/>
  <c r="FB22" i="1"/>
  <c r="EH22" i="1"/>
  <c r="BF22" i="1"/>
  <c r="GD23" i="1"/>
  <c r="FJ23" i="1"/>
  <c r="EP23" i="1"/>
  <c r="DV23" i="1"/>
  <c r="CH23" i="1"/>
  <c r="AT23" i="1"/>
  <c r="Z23" i="1"/>
  <c r="GL23" i="1"/>
  <c r="FR23" i="1"/>
  <c r="EX23" i="1"/>
  <c r="ED23" i="1"/>
  <c r="CP23" i="1"/>
  <c r="BV23" i="1"/>
  <c r="BB23" i="1"/>
  <c r="AH23" i="1"/>
  <c r="FZ24" i="1"/>
  <c r="FF24" i="1"/>
  <c r="EL24" i="1"/>
  <c r="AP24" i="1"/>
  <c r="BJ24" i="1"/>
  <c r="V24" i="1"/>
  <c r="GH24" i="1"/>
  <c r="FN24" i="1"/>
  <c r="ET24" i="1"/>
  <c r="AX24" i="1"/>
  <c r="BR24" i="1"/>
  <c r="AD24" i="1"/>
  <c r="GP24" i="1"/>
  <c r="FV24" i="1"/>
  <c r="FB24" i="1"/>
  <c r="EH24" i="1"/>
  <c r="BF24" i="1"/>
  <c r="BZ24" i="1"/>
  <c r="AL24" i="1"/>
  <c r="GD25" i="1"/>
  <c r="FJ25" i="1"/>
  <c r="EP25" i="1"/>
  <c r="DV25" i="1"/>
  <c r="BN25" i="1"/>
  <c r="AT25" i="1"/>
  <c r="Z25" i="1"/>
  <c r="GL25" i="1"/>
  <c r="FR25" i="1"/>
  <c r="EX25" i="1"/>
  <c r="ED25" i="1"/>
  <c r="BB25" i="1"/>
  <c r="BV25" i="1"/>
  <c r="AH25" i="1"/>
  <c r="FZ26" i="1"/>
  <c r="CD26" i="1"/>
  <c r="HN26" i="1"/>
  <c r="AP26" i="1"/>
  <c r="BJ26" i="1"/>
  <c r="V26" i="1"/>
  <c r="GH26" i="1"/>
  <c r="FN26" i="1"/>
  <c r="ET26" i="1"/>
  <c r="DZ26" i="1"/>
  <c r="CL26" i="1"/>
  <c r="AX26" i="1"/>
  <c r="BR26" i="1"/>
  <c r="AD26" i="1"/>
  <c r="GP26" i="1"/>
  <c r="FV26" i="1"/>
  <c r="FB26" i="1"/>
  <c r="EH26" i="1"/>
  <c r="CT26" i="1"/>
  <c r="BZ26" i="1"/>
  <c r="BF26" i="1"/>
  <c r="AL26" i="1"/>
  <c r="GD27" i="1"/>
  <c r="FJ27" i="1"/>
  <c r="EP27" i="1"/>
  <c r="CH27" i="1"/>
  <c r="AT27" i="1"/>
  <c r="BN27" i="1"/>
  <c r="Z27" i="1"/>
  <c r="GL27" i="1"/>
  <c r="FR27" i="1"/>
  <c r="EX27" i="1"/>
  <c r="ED27" i="1"/>
  <c r="CP27" i="1"/>
  <c r="BB27" i="1"/>
  <c r="BV27" i="1"/>
  <c r="AH27" i="1"/>
  <c r="FZ28" i="1"/>
  <c r="FF28" i="1"/>
  <c r="CD28" i="1"/>
  <c r="AP28" i="1"/>
  <c r="V28" i="1"/>
  <c r="BJ28" i="1"/>
  <c r="GH28" i="1"/>
  <c r="FN28" i="1"/>
  <c r="DZ28" i="1"/>
  <c r="CL28" i="1"/>
  <c r="BR28" i="1"/>
  <c r="AX28" i="1"/>
  <c r="AD28" i="1"/>
  <c r="GP28" i="1"/>
  <c r="FV28" i="1"/>
  <c r="FB28" i="1"/>
  <c r="EH28" i="1"/>
  <c r="CT28" i="1"/>
  <c r="BF28" i="1"/>
  <c r="BZ28" i="1"/>
  <c r="AL28" i="1"/>
  <c r="GD29" i="1"/>
  <c r="FJ29" i="1"/>
  <c r="EP29" i="1"/>
  <c r="DV29" i="1"/>
  <c r="CH29" i="1"/>
  <c r="AT29" i="1"/>
  <c r="BN29" i="1"/>
  <c r="Z29" i="1"/>
  <c r="GL29" i="1"/>
  <c r="FR29" i="1"/>
  <c r="EX29" i="1"/>
  <c r="ED29" i="1"/>
  <c r="CP29" i="1"/>
  <c r="BB29" i="1"/>
  <c r="AH29" i="1"/>
  <c r="FZ30" i="1"/>
  <c r="FF30" i="1"/>
  <c r="EL30" i="1"/>
  <c r="DR30" i="1"/>
  <c r="CD30" i="1"/>
  <c r="AP30" i="1"/>
  <c r="BJ30" i="1"/>
  <c r="V30" i="1"/>
  <c r="GH30" i="1"/>
  <c r="FN30" i="1"/>
  <c r="ET30" i="1"/>
  <c r="DZ30" i="1"/>
  <c r="CL30" i="1"/>
  <c r="BR30" i="1"/>
  <c r="AX30" i="1"/>
  <c r="AD30" i="1"/>
  <c r="GP30" i="1"/>
  <c r="FV30" i="1"/>
  <c r="FB30" i="1"/>
  <c r="EH30" i="1"/>
  <c r="CT30" i="1"/>
  <c r="BZ30" i="1"/>
  <c r="BF30" i="1"/>
  <c r="AL30" i="1"/>
  <c r="GD31" i="1"/>
  <c r="FJ31" i="1"/>
  <c r="EP31" i="1"/>
  <c r="DV31" i="1"/>
  <c r="CH31" i="1"/>
  <c r="BN31" i="1"/>
  <c r="AT31" i="1"/>
  <c r="Z31" i="1"/>
  <c r="GL31" i="1"/>
  <c r="FR31" i="1"/>
  <c r="EX31" i="1"/>
  <c r="ED31" i="1"/>
  <c r="CP31" i="1"/>
  <c r="BV31" i="1"/>
  <c r="BB31" i="1"/>
  <c r="AH31" i="1"/>
  <c r="I6" i="1"/>
  <c r="Q6" i="1"/>
  <c r="E7" i="1"/>
  <c r="M7" i="1"/>
  <c r="U7" i="1"/>
  <c r="JE7" i="1" s="1"/>
  <c r="E9" i="1"/>
  <c r="U9" i="1"/>
  <c r="JE9" i="1" s="1"/>
  <c r="E11" i="1"/>
  <c r="U15" i="1"/>
  <c r="JE15" i="1" s="1"/>
  <c r="M17" i="1"/>
  <c r="E19" i="1"/>
  <c r="HA22" i="1"/>
  <c r="AG4" i="1"/>
  <c r="AD10" i="1"/>
  <c r="AJ11" i="1"/>
  <c r="AL12" i="1"/>
  <c r="BD15" i="1"/>
  <c r="BY6" i="1"/>
  <c r="BN23" i="1"/>
  <c r="GA6" i="1"/>
  <c r="HO6" i="1"/>
  <c r="CE6" i="1"/>
  <c r="BK6" i="1"/>
  <c r="AQ6" i="1"/>
  <c r="GE9" i="1"/>
  <c r="FK9" i="1"/>
  <c r="DW9" i="1"/>
  <c r="CI9" i="1"/>
  <c r="EQ9" i="1"/>
  <c r="BO9" i="1"/>
  <c r="AU9" i="1"/>
  <c r="GI12" i="1"/>
  <c r="FO12" i="1"/>
  <c r="EU12" i="1"/>
  <c r="EA12" i="1"/>
  <c r="CM12" i="1"/>
  <c r="BS12" i="1"/>
  <c r="AY12" i="1"/>
  <c r="GM15" i="1"/>
  <c r="FS15" i="1"/>
  <c r="EY15" i="1"/>
  <c r="EE15" i="1"/>
  <c r="BW15" i="1"/>
  <c r="BC15" i="1"/>
  <c r="AI15" i="1"/>
  <c r="GQ18" i="1"/>
  <c r="FW18" i="1"/>
  <c r="IQ18" i="1" s="1"/>
  <c r="FC18" i="1"/>
  <c r="IP18" i="1" s="1"/>
  <c r="EI18" i="1"/>
  <c r="IO18" i="1" s="1"/>
  <c r="CA18" i="1"/>
  <c r="BG18" i="1"/>
  <c r="IK18" i="1" s="1"/>
  <c r="AM18" i="1"/>
  <c r="IJ18" i="1" s="1"/>
  <c r="GI20" i="1"/>
  <c r="FO20" i="1"/>
  <c r="EU20" i="1"/>
  <c r="CM20" i="1"/>
  <c r="BS20" i="1"/>
  <c r="AY20" i="1"/>
  <c r="GM23" i="1"/>
  <c r="FS23" i="1"/>
  <c r="EY23" i="1"/>
  <c r="EE23" i="1"/>
  <c r="CQ23" i="1"/>
  <c r="BW23" i="1"/>
  <c r="BC23" i="1"/>
  <c r="AI23" i="1"/>
  <c r="GI26" i="1"/>
  <c r="FO26" i="1"/>
  <c r="EU26" i="1"/>
  <c r="EA26" i="1"/>
  <c r="CM26" i="1"/>
  <c r="AY26" i="1"/>
  <c r="BS26" i="1"/>
  <c r="AE26" i="1"/>
  <c r="GM29" i="1"/>
  <c r="FS29" i="1"/>
  <c r="EY29" i="1"/>
  <c r="EE29" i="1"/>
  <c r="CQ29" i="1"/>
  <c r="BC29" i="1"/>
  <c r="AI29" i="1"/>
  <c r="BW29" i="1"/>
  <c r="GM31" i="1"/>
  <c r="FS31" i="1"/>
  <c r="EY31" i="1"/>
  <c r="EE31" i="1"/>
  <c r="BW31" i="1"/>
  <c r="CQ31" i="1"/>
  <c r="BC31" i="1"/>
  <c r="AI31" i="1"/>
  <c r="GB4" i="1"/>
  <c r="FH4" i="1"/>
  <c r="EN4" i="1"/>
  <c r="DT4" i="1"/>
  <c r="BL4" i="1"/>
  <c r="AR4" i="1"/>
  <c r="GB6" i="1"/>
  <c r="HP6" i="1"/>
  <c r="CF6" i="1"/>
  <c r="BL6" i="1"/>
  <c r="AR6" i="1"/>
  <c r="GJ6" i="1"/>
  <c r="FP6" i="1"/>
  <c r="EV6" i="1"/>
  <c r="EB6" i="1"/>
  <c r="CN6" i="1"/>
  <c r="BT6" i="1"/>
  <c r="AZ6" i="1"/>
  <c r="GN7" i="1"/>
  <c r="FT7" i="1"/>
  <c r="EZ7" i="1"/>
  <c r="EF7" i="1"/>
  <c r="BX7" i="1"/>
  <c r="GF9" i="1"/>
  <c r="FL9" i="1"/>
  <c r="ER9" i="1"/>
  <c r="DX9" i="1"/>
  <c r="BP9" i="1"/>
  <c r="CJ9" i="1"/>
  <c r="GR10" i="1"/>
  <c r="FX10" i="1"/>
  <c r="JB10" i="1" s="1"/>
  <c r="FD10" i="1"/>
  <c r="JA10" i="1" s="1"/>
  <c r="EJ10" i="1"/>
  <c r="IZ10" i="1" s="1"/>
  <c r="IY10" i="1"/>
  <c r="GJ12" i="1"/>
  <c r="FP12" i="1"/>
  <c r="EV12" i="1"/>
  <c r="EB12" i="1"/>
  <c r="BT12" i="1"/>
  <c r="CN12" i="1"/>
  <c r="GJ16" i="1"/>
  <c r="FP16" i="1"/>
  <c r="EV16" i="1"/>
  <c r="EB16" i="1"/>
  <c r="CN16" i="1"/>
  <c r="BT16" i="1"/>
  <c r="AZ16" i="1"/>
  <c r="GR18" i="1"/>
  <c r="FX18" i="1"/>
  <c r="FD18" i="1"/>
  <c r="JA18" i="1" s="1"/>
  <c r="IY18" i="1"/>
  <c r="EJ18" i="1"/>
  <c r="IZ18" i="1" s="1"/>
  <c r="CB18" i="1"/>
  <c r="IW18" i="1" s="1"/>
  <c r="AN18" i="1"/>
  <c r="IU18" i="1" s="1"/>
  <c r="GJ20" i="1"/>
  <c r="FP20" i="1"/>
  <c r="EV20" i="1"/>
  <c r="BT20" i="1"/>
  <c r="AZ20" i="1"/>
  <c r="GN23" i="1"/>
  <c r="FT23" i="1"/>
  <c r="EZ23" i="1"/>
  <c r="EF23" i="1"/>
  <c r="CR23" i="1"/>
  <c r="AJ23" i="1"/>
  <c r="BD23" i="1"/>
  <c r="BX23" i="1"/>
  <c r="GJ26" i="1"/>
  <c r="FP26" i="1"/>
  <c r="EV26" i="1"/>
  <c r="EB26" i="1"/>
  <c r="CN26" i="1"/>
  <c r="BT26" i="1"/>
  <c r="AF26" i="1"/>
  <c r="AZ26" i="1"/>
  <c r="GR28" i="1"/>
  <c r="FX28" i="1"/>
  <c r="JB28" i="1" s="1"/>
  <c r="FD28" i="1"/>
  <c r="JA28" i="1" s="1"/>
  <c r="EJ28" i="1"/>
  <c r="IZ28" i="1" s="1"/>
  <c r="IY28" i="1"/>
  <c r="CB28" i="1"/>
  <c r="IW28" i="1" s="1"/>
  <c r="CV28" i="1"/>
  <c r="IX28" i="1" s="1"/>
  <c r="AN28" i="1"/>
  <c r="IU28" i="1" s="1"/>
  <c r="BH28" i="1"/>
  <c r="IV28" i="1" s="1"/>
  <c r="G9" i="1"/>
  <c r="C12" i="1"/>
  <c r="BH18" i="1"/>
  <c r="IV18" i="1" s="1"/>
  <c r="FI4" i="1"/>
  <c r="GC4" i="1"/>
  <c r="EO4" i="1"/>
  <c r="DU4" i="1"/>
  <c r="BM4" i="1"/>
  <c r="AS4" i="1"/>
  <c r="GK4" i="1"/>
  <c r="FQ4" i="1"/>
  <c r="EW4" i="1"/>
  <c r="BU4" i="1"/>
  <c r="EC4" i="1"/>
  <c r="GS4" i="1"/>
  <c r="FY4" i="1"/>
  <c r="JM4" i="1" s="1"/>
  <c r="FE4" i="1"/>
  <c r="EK4" i="1"/>
  <c r="JK4" i="1" s="1"/>
  <c r="JJ4" i="1"/>
  <c r="CC4" i="1"/>
  <c r="JH4" i="1" s="1"/>
  <c r="BI4" i="1"/>
  <c r="JG4" i="1" s="1"/>
  <c r="GG5" i="1"/>
  <c r="FM5" i="1"/>
  <c r="ES5" i="1"/>
  <c r="DY5" i="1"/>
  <c r="BQ5" i="1"/>
  <c r="CK5" i="1"/>
  <c r="FA5" i="1"/>
  <c r="GO5" i="1"/>
  <c r="FU5" i="1"/>
  <c r="BY5" i="1"/>
  <c r="CS5" i="1"/>
  <c r="EG5" i="1"/>
  <c r="BE5" i="1"/>
  <c r="GC6" i="1"/>
  <c r="HQ6" i="1"/>
  <c r="CG6" i="1"/>
  <c r="BM6" i="1"/>
  <c r="FQ6" i="1"/>
  <c r="EW6" i="1"/>
  <c r="EC6" i="1"/>
  <c r="GK6" i="1"/>
  <c r="BU6" i="1"/>
  <c r="CO6" i="1"/>
  <c r="BA6" i="1"/>
  <c r="GS6" i="1"/>
  <c r="FY6" i="1"/>
  <c r="JM6" i="1" s="1"/>
  <c r="FE6" i="1"/>
  <c r="JL6" i="1" s="1"/>
  <c r="JJ6" i="1"/>
  <c r="EK6" i="1"/>
  <c r="JK6" i="1" s="1"/>
  <c r="CC6" i="1"/>
  <c r="JH6" i="1" s="1"/>
  <c r="CW6" i="1"/>
  <c r="JI6" i="1" s="1"/>
  <c r="BI6" i="1"/>
  <c r="JG6" i="1" s="1"/>
  <c r="GG7" i="1"/>
  <c r="ES7" i="1"/>
  <c r="BQ7" i="1"/>
  <c r="FM7" i="1"/>
  <c r="AW7" i="1"/>
  <c r="GO7" i="1"/>
  <c r="FU7" i="1"/>
  <c r="FA7" i="1"/>
  <c r="BY7" i="1"/>
  <c r="EG7" i="1"/>
  <c r="BE7" i="1"/>
  <c r="EW8" i="1"/>
  <c r="FQ8" i="1"/>
  <c r="EC8" i="1"/>
  <c r="BA8" i="1"/>
  <c r="FY8" i="1"/>
  <c r="FE8" i="1"/>
  <c r="JL8" i="1" s="1"/>
  <c r="EK8" i="1"/>
  <c r="JK8" i="1" s="1"/>
  <c r="BI8" i="1"/>
  <c r="JG8" i="1" s="1"/>
  <c r="GG9" i="1"/>
  <c r="ES9" i="1"/>
  <c r="FM9" i="1"/>
  <c r="DY9" i="1"/>
  <c r="BQ9" i="1"/>
  <c r="CK9" i="1"/>
  <c r="AW9" i="1"/>
  <c r="GO9" i="1"/>
  <c r="FU9" i="1"/>
  <c r="FA9" i="1"/>
  <c r="EG9" i="1"/>
  <c r="CS9" i="1"/>
  <c r="BY9" i="1"/>
  <c r="BE9" i="1"/>
  <c r="GC10" i="1"/>
  <c r="EO10" i="1"/>
  <c r="FI10" i="1"/>
  <c r="DU10" i="1"/>
  <c r="BM10" i="1"/>
  <c r="AS10" i="1"/>
  <c r="GK10" i="1"/>
  <c r="FQ10" i="1"/>
  <c r="EW10" i="1"/>
  <c r="BU10" i="1"/>
  <c r="EC10" i="1"/>
  <c r="BA10" i="1"/>
  <c r="GS10" i="1"/>
  <c r="FY10" i="1"/>
  <c r="JM10" i="1" s="1"/>
  <c r="FE10" i="1"/>
  <c r="EK10" i="1"/>
  <c r="JK10" i="1" s="1"/>
  <c r="JJ10" i="1"/>
  <c r="BI10" i="1"/>
  <c r="JG10" i="1" s="1"/>
  <c r="GG11" i="1"/>
  <c r="ES11" i="1"/>
  <c r="FM11" i="1"/>
  <c r="BQ11" i="1"/>
  <c r="AW11" i="1"/>
  <c r="GO11" i="1"/>
  <c r="FU11" i="1"/>
  <c r="FA11" i="1"/>
  <c r="BY11" i="1"/>
  <c r="BE11" i="1"/>
  <c r="GC12" i="1"/>
  <c r="EO12" i="1"/>
  <c r="FI12" i="1"/>
  <c r="DU12" i="1"/>
  <c r="BM12" i="1"/>
  <c r="CG12" i="1"/>
  <c r="AS12" i="1"/>
  <c r="GK12" i="1"/>
  <c r="FQ12" i="1"/>
  <c r="EW12" i="1"/>
  <c r="EC12" i="1"/>
  <c r="BU12" i="1"/>
  <c r="BA12" i="1"/>
  <c r="CO12" i="1"/>
  <c r="GS12" i="1"/>
  <c r="FY12" i="1"/>
  <c r="JM12" i="1" s="1"/>
  <c r="FE12" i="1"/>
  <c r="JL12" i="1" s="1"/>
  <c r="EK12" i="1"/>
  <c r="JK12" i="1" s="1"/>
  <c r="CC12" i="1"/>
  <c r="JH12" i="1" s="1"/>
  <c r="CW12" i="1"/>
  <c r="JI12" i="1" s="1"/>
  <c r="BI12" i="1"/>
  <c r="JG12" i="1" s="1"/>
  <c r="GG13" i="1"/>
  <c r="ES13" i="1"/>
  <c r="DY13" i="1"/>
  <c r="CK13" i="1"/>
  <c r="BQ13" i="1"/>
  <c r="AW13" i="1"/>
  <c r="FM13" i="1"/>
  <c r="GO13" i="1"/>
  <c r="FU13" i="1"/>
  <c r="FA13" i="1"/>
  <c r="EG13" i="1"/>
  <c r="BY13" i="1"/>
  <c r="CS13" i="1"/>
  <c r="BE13" i="1"/>
  <c r="GG15" i="1"/>
  <c r="FM15" i="1"/>
  <c r="ES15" i="1"/>
  <c r="DY15" i="1"/>
  <c r="BQ15" i="1"/>
  <c r="AW15" i="1"/>
  <c r="GO15" i="1"/>
  <c r="FU15" i="1"/>
  <c r="FA15" i="1"/>
  <c r="EG15" i="1"/>
  <c r="BY15" i="1"/>
  <c r="BE15" i="1"/>
  <c r="GC16" i="1"/>
  <c r="FI16" i="1"/>
  <c r="EO16" i="1"/>
  <c r="BM16" i="1"/>
  <c r="CG16" i="1"/>
  <c r="AS16" i="1"/>
  <c r="GK16" i="1"/>
  <c r="FQ16" i="1"/>
  <c r="EW16" i="1"/>
  <c r="EC16" i="1"/>
  <c r="CO16" i="1"/>
  <c r="BU16" i="1"/>
  <c r="BA16" i="1"/>
  <c r="GS16" i="1"/>
  <c r="FY16" i="1"/>
  <c r="JM16" i="1" s="1"/>
  <c r="FE16" i="1"/>
  <c r="JL16" i="1" s="1"/>
  <c r="JJ16" i="1"/>
  <c r="EK16" i="1"/>
  <c r="JK16" i="1" s="1"/>
  <c r="CC16" i="1"/>
  <c r="JH16" i="1" s="1"/>
  <c r="CW16" i="1"/>
  <c r="JI16" i="1" s="1"/>
  <c r="BI16" i="1"/>
  <c r="JG16" i="1" s="1"/>
  <c r="GG17" i="1"/>
  <c r="FM17" i="1"/>
  <c r="ES17" i="1"/>
  <c r="BQ17" i="1"/>
  <c r="AW17" i="1"/>
  <c r="GO17" i="1"/>
  <c r="FU17" i="1"/>
  <c r="FA17" i="1"/>
  <c r="EG17" i="1"/>
  <c r="BY17" i="1"/>
  <c r="BE17" i="1"/>
  <c r="GC18" i="1"/>
  <c r="FI18" i="1"/>
  <c r="EO18" i="1"/>
  <c r="DU18" i="1"/>
  <c r="BM18" i="1"/>
  <c r="AS18" i="1"/>
  <c r="GK18" i="1"/>
  <c r="FQ18" i="1"/>
  <c r="EW18" i="1"/>
  <c r="EC18" i="1"/>
  <c r="BU18" i="1"/>
  <c r="BA18" i="1"/>
  <c r="AG18" i="1"/>
  <c r="GS18" i="1"/>
  <c r="FY18" i="1"/>
  <c r="JM18" i="1" s="1"/>
  <c r="FE18" i="1"/>
  <c r="JL18" i="1" s="1"/>
  <c r="JJ18" i="1"/>
  <c r="CC18" i="1"/>
  <c r="JH18" i="1" s="1"/>
  <c r="EK18" i="1"/>
  <c r="JK18" i="1" s="1"/>
  <c r="BI18" i="1"/>
  <c r="JG18" i="1" s="1"/>
  <c r="AO18" i="1"/>
  <c r="JF18" i="1" s="1"/>
  <c r="GG19" i="1"/>
  <c r="FM19" i="1"/>
  <c r="ES19" i="1"/>
  <c r="BQ19" i="1"/>
  <c r="AW19" i="1"/>
  <c r="AC19" i="1"/>
  <c r="GO19" i="1"/>
  <c r="FU19" i="1"/>
  <c r="FA19" i="1"/>
  <c r="EG19" i="1"/>
  <c r="BY19" i="1"/>
  <c r="BE19" i="1"/>
  <c r="GC20" i="1"/>
  <c r="FI20" i="1"/>
  <c r="CG20" i="1"/>
  <c r="BM20" i="1"/>
  <c r="AS20" i="1"/>
  <c r="GK20" i="1"/>
  <c r="FQ20" i="1"/>
  <c r="EW20" i="1"/>
  <c r="BU20" i="1"/>
  <c r="BA20" i="1"/>
  <c r="GS20" i="1"/>
  <c r="FY20" i="1"/>
  <c r="JM20" i="1" s="1"/>
  <c r="FE20" i="1"/>
  <c r="JL20" i="1" s="1"/>
  <c r="EK20" i="1"/>
  <c r="JK20" i="1" s="1"/>
  <c r="JJ20" i="1"/>
  <c r="CC20" i="1"/>
  <c r="JH20" i="1" s="1"/>
  <c r="BI20" i="1"/>
  <c r="JG20" i="1" s="1"/>
  <c r="GG21" i="1"/>
  <c r="FM21" i="1"/>
  <c r="ES21" i="1"/>
  <c r="DY21" i="1"/>
  <c r="BQ21" i="1"/>
  <c r="GO21" i="1"/>
  <c r="FU21" i="1"/>
  <c r="FA21" i="1"/>
  <c r="EG21" i="1"/>
  <c r="BY21" i="1"/>
  <c r="BE21" i="1"/>
  <c r="FQ22" i="1"/>
  <c r="BA22" i="1"/>
  <c r="EC22" i="1"/>
  <c r="GS22" i="1"/>
  <c r="FY22" i="1"/>
  <c r="JM22" i="1" s="1"/>
  <c r="FE22" i="1"/>
  <c r="CC22" i="1"/>
  <c r="JH22" i="1" s="1"/>
  <c r="EK22" i="1"/>
  <c r="JK22" i="1" s="1"/>
  <c r="GG23" i="1"/>
  <c r="FM23" i="1"/>
  <c r="ES23" i="1"/>
  <c r="BQ23" i="1"/>
  <c r="DY23" i="1"/>
  <c r="CK23" i="1"/>
  <c r="AW23" i="1"/>
  <c r="AC23" i="1"/>
  <c r="GO23" i="1"/>
  <c r="FU23" i="1"/>
  <c r="FA23" i="1"/>
  <c r="BY23" i="1"/>
  <c r="EG23" i="1"/>
  <c r="CS23" i="1"/>
  <c r="BE23" i="1"/>
  <c r="AK23" i="1"/>
  <c r="GC24" i="1"/>
  <c r="FI24" i="1"/>
  <c r="EO24" i="1"/>
  <c r="BM24" i="1"/>
  <c r="AS24" i="1"/>
  <c r="Y24" i="1"/>
  <c r="GK24" i="1"/>
  <c r="FQ24" i="1"/>
  <c r="EW24" i="1"/>
  <c r="BU24" i="1"/>
  <c r="EC24" i="1"/>
  <c r="AG24" i="1"/>
  <c r="GS24" i="1"/>
  <c r="FY24" i="1"/>
  <c r="JM24" i="1" s="1"/>
  <c r="FE24" i="1"/>
  <c r="JL24" i="1" s="1"/>
  <c r="JJ24" i="1"/>
  <c r="CC24" i="1"/>
  <c r="JH24" i="1" s="1"/>
  <c r="EK24" i="1"/>
  <c r="JK24" i="1" s="1"/>
  <c r="BI24" i="1"/>
  <c r="JG24" i="1" s="1"/>
  <c r="AO24" i="1"/>
  <c r="JF24" i="1" s="1"/>
  <c r="GG25" i="1"/>
  <c r="FM25" i="1"/>
  <c r="ES25" i="1"/>
  <c r="DY25" i="1"/>
  <c r="BQ25" i="1"/>
  <c r="AW25" i="1"/>
  <c r="AC25" i="1"/>
  <c r="GO25" i="1"/>
  <c r="FU25" i="1"/>
  <c r="FA25" i="1"/>
  <c r="BY25" i="1"/>
  <c r="BE25" i="1"/>
  <c r="AK25" i="1"/>
  <c r="GC26" i="1"/>
  <c r="FI26" i="1"/>
  <c r="BM26" i="1"/>
  <c r="CG26" i="1"/>
  <c r="GK26" i="1"/>
  <c r="FQ26" i="1"/>
  <c r="EW26" i="1"/>
  <c r="BU26" i="1"/>
  <c r="EC26" i="1"/>
  <c r="CO26" i="1"/>
  <c r="BA26" i="1"/>
  <c r="AG26" i="1"/>
  <c r="GS26" i="1"/>
  <c r="FY26" i="1"/>
  <c r="JM26" i="1" s="1"/>
  <c r="FE26" i="1"/>
  <c r="JL26" i="1" s="1"/>
  <c r="EK26" i="1"/>
  <c r="JK26" i="1" s="1"/>
  <c r="JJ26" i="1"/>
  <c r="CC26" i="1"/>
  <c r="JH26" i="1" s="1"/>
  <c r="BI26" i="1"/>
  <c r="JG26" i="1" s="1"/>
  <c r="CW26" i="1"/>
  <c r="JI26" i="1" s="1"/>
  <c r="GG27" i="1"/>
  <c r="FM27" i="1"/>
  <c r="ES27" i="1"/>
  <c r="BQ27" i="1"/>
  <c r="CK27" i="1"/>
  <c r="AW27" i="1"/>
  <c r="AC27" i="1"/>
  <c r="GO27" i="1"/>
  <c r="FU27" i="1"/>
  <c r="FA27" i="1"/>
  <c r="BY27" i="1"/>
  <c r="EG27" i="1"/>
  <c r="CS27" i="1"/>
  <c r="AK27" i="1"/>
  <c r="GC28" i="1"/>
  <c r="FI28" i="1"/>
  <c r="BM28" i="1"/>
  <c r="CG28" i="1"/>
  <c r="DU28" i="1"/>
  <c r="AS28" i="1"/>
  <c r="Y28" i="1"/>
  <c r="GK28" i="1"/>
  <c r="FQ28" i="1"/>
  <c r="BU28" i="1"/>
  <c r="EC28" i="1"/>
  <c r="BA28" i="1"/>
  <c r="CO28" i="1"/>
  <c r="AG28" i="1"/>
  <c r="GS28" i="1"/>
  <c r="FY28" i="1"/>
  <c r="JM28" i="1" s="1"/>
  <c r="FE28" i="1"/>
  <c r="JL28" i="1" s="1"/>
  <c r="EK28" i="1"/>
  <c r="JK28" i="1" s="1"/>
  <c r="JJ28" i="1"/>
  <c r="CC28" i="1"/>
  <c r="JH28" i="1" s="1"/>
  <c r="CW28" i="1"/>
  <c r="JI28" i="1" s="1"/>
  <c r="BI28" i="1"/>
  <c r="JG28" i="1" s="1"/>
  <c r="AO28" i="1"/>
  <c r="JF28" i="1" s="1"/>
  <c r="GG29" i="1"/>
  <c r="FM29" i="1"/>
  <c r="ES29" i="1"/>
  <c r="BQ29" i="1"/>
  <c r="CK29" i="1"/>
  <c r="DY29" i="1"/>
  <c r="AC29" i="1"/>
  <c r="GO29" i="1"/>
  <c r="FU29" i="1"/>
  <c r="FA29" i="1"/>
  <c r="BY29" i="1"/>
  <c r="EG29" i="1"/>
  <c r="CS29" i="1"/>
  <c r="BE29" i="1"/>
  <c r="AK29" i="1"/>
  <c r="GC30" i="1"/>
  <c r="FI30" i="1"/>
  <c r="EO30" i="1"/>
  <c r="BM30" i="1"/>
  <c r="DU30" i="1"/>
  <c r="AS30" i="1"/>
  <c r="CG30" i="1"/>
  <c r="Y30" i="1"/>
  <c r="GK30" i="1"/>
  <c r="FQ30" i="1"/>
  <c r="EW30" i="1"/>
  <c r="BU30" i="1"/>
  <c r="EC30" i="1"/>
  <c r="CO30" i="1"/>
  <c r="BA30" i="1"/>
  <c r="AG30" i="1"/>
  <c r="FY30" i="1"/>
  <c r="JM30" i="1" s="1"/>
  <c r="GS30" i="1"/>
  <c r="FE30" i="1"/>
  <c r="JL30" i="1" s="1"/>
  <c r="EK30" i="1"/>
  <c r="JK30" i="1" s="1"/>
  <c r="JJ30" i="1"/>
  <c r="CC30" i="1"/>
  <c r="JH30" i="1" s="1"/>
  <c r="CW30" i="1"/>
  <c r="JI30" i="1" s="1"/>
  <c r="AO30" i="1"/>
  <c r="JF30" i="1" s="1"/>
  <c r="GG31" i="1"/>
  <c r="FM31" i="1"/>
  <c r="ES31" i="1"/>
  <c r="BQ31" i="1"/>
  <c r="DY31" i="1"/>
  <c r="CK31" i="1"/>
  <c r="AW31" i="1"/>
  <c r="AC31" i="1"/>
  <c r="FU31" i="1"/>
  <c r="GO31" i="1"/>
  <c r="FA31" i="1"/>
  <c r="BY31" i="1"/>
  <c r="EG31" i="1"/>
  <c r="AK31" i="1"/>
  <c r="CS31" i="1"/>
  <c r="BE31" i="1"/>
  <c r="D4" i="1"/>
  <c r="D6" i="1"/>
  <c r="L6" i="1"/>
  <c r="P7" i="1"/>
  <c r="GV8" i="1"/>
  <c r="H9" i="1"/>
  <c r="P9" i="1"/>
  <c r="H11" i="1"/>
  <c r="L12" i="1"/>
  <c r="T12" i="1"/>
  <c r="IT12" i="1" s="1"/>
  <c r="P15" i="1"/>
  <c r="L16" i="1"/>
  <c r="GV22" i="1"/>
  <c r="L24" i="1"/>
  <c r="L26" i="1"/>
  <c r="H27" i="1"/>
  <c r="L28" i="1"/>
  <c r="T28" i="1"/>
  <c r="IT28" i="1" s="1"/>
  <c r="H29" i="1"/>
  <c r="AN5" i="1"/>
  <c r="IU5" i="1" s="1"/>
  <c r="W10" i="1"/>
  <c r="AG10" i="1"/>
  <c r="AE12" i="1"/>
  <c r="AK13" i="1"/>
  <c r="BD7" i="1"/>
  <c r="BE27" i="1"/>
  <c r="BV29" i="1"/>
  <c r="EP11" i="1"/>
  <c r="GQ6" i="1"/>
  <c r="FW6" i="1"/>
  <c r="IQ6" i="1" s="1"/>
  <c r="EI6" i="1"/>
  <c r="IO6" i="1" s="1"/>
  <c r="IN6" i="1"/>
  <c r="FC6" i="1"/>
  <c r="IP6" i="1" s="1"/>
  <c r="CU6" i="1"/>
  <c r="IM6" i="1" s="1"/>
  <c r="CA6" i="1"/>
  <c r="IL6" i="1" s="1"/>
  <c r="BG6" i="1"/>
  <c r="IK6" i="1" s="1"/>
  <c r="GI10" i="1"/>
  <c r="FO10" i="1"/>
  <c r="EU10" i="1"/>
  <c r="EA10" i="1"/>
  <c r="BS10" i="1"/>
  <c r="AY10" i="1"/>
  <c r="GI18" i="1"/>
  <c r="FO18" i="1"/>
  <c r="EA18" i="1"/>
  <c r="EU18" i="1"/>
  <c r="BS18" i="1"/>
  <c r="AY18" i="1"/>
  <c r="AE18" i="1"/>
  <c r="GM25" i="1"/>
  <c r="FS25" i="1"/>
  <c r="EY25" i="1"/>
  <c r="EE25" i="1"/>
  <c r="BW25" i="1"/>
  <c r="BC25" i="1"/>
  <c r="AI25" i="1"/>
  <c r="GA28" i="1"/>
  <c r="FG28" i="1"/>
  <c r="CE28" i="1"/>
  <c r="AQ28" i="1"/>
  <c r="W28" i="1"/>
  <c r="BK28" i="1"/>
  <c r="GN5" i="1"/>
  <c r="FT5" i="1"/>
  <c r="EF5" i="1"/>
  <c r="EZ5" i="1"/>
  <c r="BX5" i="1"/>
  <c r="CR5" i="1"/>
  <c r="BD5" i="1"/>
  <c r="GR6" i="1"/>
  <c r="FX6" i="1"/>
  <c r="JB6" i="1" s="1"/>
  <c r="IY6" i="1"/>
  <c r="CB6" i="1"/>
  <c r="IW6" i="1" s="1"/>
  <c r="FD6" i="1"/>
  <c r="JA6" i="1" s="1"/>
  <c r="CV6" i="1"/>
  <c r="IX6" i="1" s="1"/>
  <c r="BH6" i="1"/>
  <c r="IV6" i="1" s="1"/>
  <c r="EJ6" i="1"/>
  <c r="IZ6" i="1" s="1"/>
  <c r="FX8" i="1"/>
  <c r="JB8" i="1" s="1"/>
  <c r="FD8" i="1"/>
  <c r="JA8" i="1" s="1"/>
  <c r="EJ8" i="1"/>
  <c r="IZ8" i="1" s="1"/>
  <c r="BH8" i="1"/>
  <c r="GN11" i="1"/>
  <c r="FT11" i="1"/>
  <c r="EZ11" i="1"/>
  <c r="BX11" i="1"/>
  <c r="BD11" i="1"/>
  <c r="GR16" i="1"/>
  <c r="FX16" i="1"/>
  <c r="JB16" i="1" s="1"/>
  <c r="IY16" i="1"/>
  <c r="EJ16" i="1"/>
  <c r="IZ16" i="1" s="1"/>
  <c r="CV16" i="1"/>
  <c r="IX16" i="1" s="1"/>
  <c r="FD16" i="1"/>
  <c r="JA16" i="1" s="1"/>
  <c r="CB16" i="1"/>
  <c r="IW16" i="1" s="1"/>
  <c r="BH16" i="1"/>
  <c r="IV16" i="1" s="1"/>
  <c r="AN16" i="1"/>
  <c r="GB20" i="1"/>
  <c r="FH20" i="1"/>
  <c r="CF20" i="1"/>
  <c r="BL20" i="1"/>
  <c r="AR20" i="1"/>
  <c r="GR22" i="1"/>
  <c r="FX22" i="1"/>
  <c r="JB22" i="1" s="1"/>
  <c r="FD22" i="1"/>
  <c r="JA22" i="1" s="1"/>
  <c r="EJ22" i="1"/>
  <c r="IZ22" i="1" s="1"/>
  <c r="CB22" i="1"/>
  <c r="IW22" i="1" s="1"/>
  <c r="BH22" i="1"/>
  <c r="GF25" i="1"/>
  <c r="FL25" i="1"/>
  <c r="ER25" i="1"/>
  <c r="DX25" i="1"/>
  <c r="AB25" i="1"/>
  <c r="AV25" i="1"/>
  <c r="GN27" i="1"/>
  <c r="FT27" i="1"/>
  <c r="EF27" i="1"/>
  <c r="CR27" i="1"/>
  <c r="BX27" i="1"/>
  <c r="EZ27" i="1"/>
  <c r="AJ27" i="1"/>
  <c r="BD27" i="1"/>
  <c r="GR30" i="1"/>
  <c r="FX30" i="1"/>
  <c r="JB30" i="1" s="1"/>
  <c r="EJ30" i="1"/>
  <c r="IZ30" i="1" s="1"/>
  <c r="IY30" i="1"/>
  <c r="CB30" i="1"/>
  <c r="IW30" i="1" s="1"/>
  <c r="FD30" i="1"/>
  <c r="JA30" i="1" s="1"/>
  <c r="CV30" i="1"/>
  <c r="IX30" i="1" s="1"/>
  <c r="AN30" i="1"/>
  <c r="BH30" i="1"/>
  <c r="IV30" i="1" s="1"/>
  <c r="G15" i="1"/>
  <c r="C18" i="1"/>
  <c r="GD4" i="1"/>
  <c r="FJ4" i="1"/>
  <c r="EP4" i="1"/>
  <c r="DV4" i="1"/>
  <c r="BN4" i="1"/>
  <c r="AT4" i="1"/>
  <c r="GL4" i="1"/>
  <c r="FR4" i="1"/>
  <c r="EX4" i="1"/>
  <c r="ED4" i="1"/>
  <c r="BV4" i="1"/>
  <c r="BB4" i="1"/>
  <c r="FZ5" i="1"/>
  <c r="FF5" i="1"/>
  <c r="EL5" i="1"/>
  <c r="CD5" i="1"/>
  <c r="BJ5" i="1"/>
  <c r="AP5" i="1"/>
  <c r="GH5" i="1"/>
  <c r="FN5" i="1"/>
  <c r="ET5" i="1"/>
  <c r="DZ5" i="1"/>
  <c r="CL5" i="1"/>
  <c r="BR5" i="1"/>
  <c r="AX5" i="1"/>
  <c r="GP5" i="1"/>
  <c r="FB5" i="1"/>
  <c r="FV5" i="1"/>
  <c r="EH5" i="1"/>
  <c r="CT5" i="1"/>
  <c r="BZ5" i="1"/>
  <c r="BF5" i="1"/>
  <c r="GD6" i="1"/>
  <c r="EP6" i="1"/>
  <c r="CH6" i="1"/>
  <c r="BN6" i="1"/>
  <c r="AT6" i="1"/>
  <c r="GL6" i="1"/>
  <c r="FR6" i="1"/>
  <c r="EX6" i="1"/>
  <c r="ED6" i="1"/>
  <c r="CP6" i="1"/>
  <c r="BV6" i="1"/>
  <c r="BB6" i="1"/>
  <c r="FZ7" i="1"/>
  <c r="FF7" i="1"/>
  <c r="BJ7" i="1"/>
  <c r="AP7" i="1"/>
  <c r="GH7" i="1"/>
  <c r="ET7" i="1"/>
  <c r="FN7" i="1"/>
  <c r="BR7" i="1"/>
  <c r="AX7" i="1"/>
  <c r="GP7" i="1"/>
  <c r="FV7" i="1"/>
  <c r="FB7" i="1"/>
  <c r="EH7" i="1"/>
  <c r="BZ7" i="1"/>
  <c r="BF7" i="1"/>
  <c r="EP8" i="1"/>
  <c r="DV8" i="1"/>
  <c r="AT8" i="1"/>
  <c r="EX8" i="1"/>
  <c r="FR8" i="1"/>
  <c r="ED8" i="1"/>
  <c r="BB8" i="1"/>
  <c r="FZ9" i="1"/>
  <c r="FF9" i="1"/>
  <c r="EL9" i="1"/>
  <c r="DR9" i="1"/>
  <c r="CD9" i="1"/>
  <c r="BJ9" i="1"/>
  <c r="AP9" i="1"/>
  <c r="GH9" i="1"/>
  <c r="ET9" i="1"/>
  <c r="FN9" i="1"/>
  <c r="DZ9" i="1"/>
  <c r="CL9" i="1"/>
  <c r="BR9" i="1"/>
  <c r="AX9" i="1"/>
  <c r="GP9" i="1"/>
  <c r="FV9" i="1"/>
  <c r="FB9" i="1"/>
  <c r="EH9" i="1"/>
  <c r="CT9" i="1"/>
  <c r="BZ9" i="1"/>
  <c r="BF9" i="1"/>
  <c r="GD10" i="1"/>
  <c r="EP10" i="1"/>
  <c r="FJ10" i="1"/>
  <c r="DV10" i="1"/>
  <c r="BN10" i="1"/>
  <c r="AT10" i="1"/>
  <c r="GL10" i="1"/>
  <c r="FR10" i="1"/>
  <c r="EX10" i="1"/>
  <c r="ED10" i="1"/>
  <c r="BV10" i="1"/>
  <c r="BB10" i="1"/>
  <c r="FZ11" i="1"/>
  <c r="FF11" i="1"/>
  <c r="BJ11" i="1"/>
  <c r="AP11" i="1"/>
  <c r="GH11" i="1"/>
  <c r="ET11" i="1"/>
  <c r="FN11" i="1"/>
  <c r="BR11" i="1"/>
  <c r="AX11" i="1"/>
  <c r="GP11" i="1"/>
  <c r="FV11" i="1"/>
  <c r="FB11" i="1"/>
  <c r="BZ11" i="1"/>
  <c r="BF11" i="1"/>
  <c r="GD12" i="1"/>
  <c r="EP12" i="1"/>
  <c r="DV12" i="1"/>
  <c r="FJ12" i="1"/>
  <c r="CH12" i="1"/>
  <c r="BN12" i="1"/>
  <c r="AT12" i="1"/>
  <c r="GL12" i="1"/>
  <c r="FR12" i="1"/>
  <c r="EX12" i="1"/>
  <c r="ED12" i="1"/>
  <c r="CP12" i="1"/>
  <c r="BV12" i="1"/>
  <c r="BB12" i="1"/>
  <c r="FZ13" i="1"/>
  <c r="FF13" i="1"/>
  <c r="EL13" i="1"/>
  <c r="DR13" i="1"/>
  <c r="CD13" i="1"/>
  <c r="BJ13" i="1"/>
  <c r="AP13" i="1"/>
  <c r="GH13" i="1"/>
  <c r="ET13" i="1"/>
  <c r="FN13" i="1"/>
  <c r="DZ13" i="1"/>
  <c r="CL13" i="1"/>
  <c r="BR13" i="1"/>
  <c r="AX13" i="1"/>
  <c r="GP13" i="1"/>
  <c r="FV13" i="1"/>
  <c r="FB13" i="1"/>
  <c r="EH13" i="1"/>
  <c r="CT13" i="1"/>
  <c r="BZ13" i="1"/>
  <c r="BF13" i="1"/>
  <c r="FZ15" i="1"/>
  <c r="EL15" i="1"/>
  <c r="BJ15" i="1"/>
  <c r="AP15" i="1"/>
  <c r="GH15" i="1"/>
  <c r="ET15" i="1"/>
  <c r="FN15" i="1"/>
  <c r="DZ15" i="1"/>
  <c r="BR15" i="1"/>
  <c r="AX15" i="1"/>
  <c r="GP15" i="1"/>
  <c r="FB15" i="1"/>
  <c r="FV15" i="1"/>
  <c r="EH15" i="1"/>
  <c r="BZ15" i="1"/>
  <c r="BF15" i="1"/>
  <c r="GD16" i="1"/>
  <c r="EP16" i="1"/>
  <c r="FJ16" i="1"/>
  <c r="CH16" i="1"/>
  <c r="BN16" i="1"/>
  <c r="AT16" i="1"/>
  <c r="GL16" i="1"/>
  <c r="FR16" i="1"/>
  <c r="EX16" i="1"/>
  <c r="ED16" i="1"/>
  <c r="CP16" i="1"/>
  <c r="BV16" i="1"/>
  <c r="BB16" i="1"/>
  <c r="FZ17" i="1"/>
  <c r="FF17" i="1"/>
  <c r="EL17" i="1"/>
  <c r="BJ17" i="1"/>
  <c r="AP17" i="1"/>
  <c r="GH17" i="1"/>
  <c r="FN17" i="1"/>
  <c r="ET17" i="1"/>
  <c r="BR17" i="1"/>
  <c r="AX17" i="1"/>
  <c r="GP17" i="1"/>
  <c r="FV17" i="1"/>
  <c r="FB17" i="1"/>
  <c r="EH17" i="1"/>
  <c r="BZ17" i="1"/>
  <c r="BF17" i="1"/>
  <c r="GD18" i="1"/>
  <c r="EP18" i="1"/>
  <c r="FJ18" i="1"/>
  <c r="DV18" i="1"/>
  <c r="BN18" i="1"/>
  <c r="AT18" i="1"/>
  <c r="GL18" i="1"/>
  <c r="EX18" i="1"/>
  <c r="FR18" i="1"/>
  <c r="ED18" i="1"/>
  <c r="BV18" i="1"/>
  <c r="BB18" i="1"/>
  <c r="FZ19" i="1"/>
  <c r="EL19" i="1"/>
  <c r="BJ19" i="1"/>
  <c r="AP19" i="1"/>
  <c r="GH19" i="1"/>
  <c r="ET19" i="1"/>
  <c r="FN19" i="1"/>
  <c r="BR19" i="1"/>
  <c r="AX19" i="1"/>
  <c r="GP19" i="1"/>
  <c r="FV19" i="1"/>
  <c r="FB19" i="1"/>
  <c r="EH19" i="1"/>
  <c r="BZ19" i="1"/>
  <c r="GD20" i="1"/>
  <c r="FJ20" i="1"/>
  <c r="EP20" i="1"/>
  <c r="CH20" i="1"/>
  <c r="BN20" i="1"/>
  <c r="AT20" i="1"/>
  <c r="GL20" i="1"/>
  <c r="FR20" i="1"/>
  <c r="EX20" i="1"/>
  <c r="ED20" i="1"/>
  <c r="BV20" i="1"/>
  <c r="BB20" i="1"/>
  <c r="FZ21" i="1"/>
  <c r="EL21" i="1"/>
  <c r="FF21" i="1"/>
  <c r="DR21" i="1"/>
  <c r="BJ21" i="1"/>
  <c r="AP21" i="1"/>
  <c r="GH21" i="1"/>
  <c r="ET21" i="1"/>
  <c r="FN21" i="1"/>
  <c r="DZ21" i="1"/>
  <c r="BR21" i="1"/>
  <c r="AX21" i="1"/>
  <c r="GP21" i="1"/>
  <c r="FB21" i="1"/>
  <c r="FV21" i="1"/>
  <c r="EH21" i="1"/>
  <c r="BZ21" i="1"/>
  <c r="BF21" i="1"/>
  <c r="FR22" i="1"/>
  <c r="EX22" i="1"/>
  <c r="ED22" i="1"/>
  <c r="BB22" i="1"/>
  <c r="FZ23" i="1"/>
  <c r="FF23" i="1"/>
  <c r="EL23" i="1"/>
  <c r="DR23" i="1"/>
  <c r="BJ23" i="1"/>
  <c r="CD23" i="1"/>
  <c r="AP23" i="1"/>
  <c r="GH23" i="1"/>
  <c r="ET23" i="1"/>
  <c r="FN23" i="1"/>
  <c r="DZ23" i="1"/>
  <c r="BR23" i="1"/>
  <c r="CL23" i="1"/>
  <c r="AX23" i="1"/>
  <c r="GP23" i="1"/>
  <c r="FB23" i="1"/>
  <c r="FV23" i="1"/>
  <c r="EH23" i="1"/>
  <c r="BZ23" i="1"/>
  <c r="CT23" i="1"/>
  <c r="BF23" i="1"/>
  <c r="GD24" i="1"/>
  <c r="EP24" i="1"/>
  <c r="FJ24" i="1"/>
  <c r="BN24" i="1"/>
  <c r="AT24" i="1"/>
  <c r="GL24" i="1"/>
  <c r="EX24" i="1"/>
  <c r="FR24" i="1"/>
  <c r="ED24" i="1"/>
  <c r="BV24" i="1"/>
  <c r="BB24" i="1"/>
  <c r="FZ25" i="1"/>
  <c r="FF25" i="1"/>
  <c r="EL25" i="1"/>
  <c r="DR25" i="1"/>
  <c r="BJ25" i="1"/>
  <c r="AP25" i="1"/>
  <c r="GH25" i="1"/>
  <c r="FN25" i="1"/>
  <c r="ET25" i="1"/>
  <c r="DZ25" i="1"/>
  <c r="BR25" i="1"/>
  <c r="AX25" i="1"/>
  <c r="GP25" i="1"/>
  <c r="FV25" i="1"/>
  <c r="FB25" i="1"/>
  <c r="EH25" i="1"/>
  <c r="BZ25" i="1"/>
  <c r="BF25" i="1"/>
  <c r="GD26" i="1"/>
  <c r="FJ26" i="1"/>
  <c r="BN26" i="1"/>
  <c r="CH26" i="1"/>
  <c r="AT26" i="1"/>
  <c r="GL26" i="1"/>
  <c r="EX26" i="1"/>
  <c r="FR26" i="1"/>
  <c r="ED26" i="1"/>
  <c r="BV26" i="1"/>
  <c r="CP26" i="1"/>
  <c r="BB26" i="1"/>
  <c r="FZ27" i="1"/>
  <c r="HN27" i="1"/>
  <c r="BJ27" i="1"/>
  <c r="CD27" i="1"/>
  <c r="AP27" i="1"/>
  <c r="GH27" i="1"/>
  <c r="FN27" i="1"/>
  <c r="ET27" i="1"/>
  <c r="BR27" i="1"/>
  <c r="CL27" i="1"/>
  <c r="AX27" i="1"/>
  <c r="GP27" i="1"/>
  <c r="FV27" i="1"/>
  <c r="FB27" i="1"/>
  <c r="EH27" i="1"/>
  <c r="BZ27" i="1"/>
  <c r="CT27" i="1"/>
  <c r="BF27" i="1"/>
  <c r="GD28" i="1"/>
  <c r="FJ28" i="1"/>
  <c r="DV28" i="1"/>
  <c r="BN28" i="1"/>
  <c r="CH28" i="1"/>
  <c r="AT28" i="1"/>
  <c r="GL28" i="1"/>
  <c r="FR28" i="1"/>
  <c r="ED28" i="1"/>
  <c r="BV28" i="1"/>
  <c r="CP28" i="1"/>
  <c r="BB28" i="1"/>
  <c r="FZ29" i="1"/>
  <c r="EL29" i="1"/>
  <c r="FF29" i="1"/>
  <c r="DR29" i="1"/>
  <c r="BJ29" i="1"/>
  <c r="CD29" i="1"/>
  <c r="AP29" i="1"/>
  <c r="GH29" i="1"/>
  <c r="ET29" i="1"/>
  <c r="DZ29" i="1"/>
  <c r="FN29" i="1"/>
  <c r="BR29" i="1"/>
  <c r="CL29" i="1"/>
  <c r="AX29" i="1"/>
  <c r="GP29" i="1"/>
  <c r="FV29" i="1"/>
  <c r="FB29" i="1"/>
  <c r="EH29" i="1"/>
  <c r="BZ29" i="1"/>
  <c r="CT29" i="1"/>
  <c r="BF29" i="1"/>
  <c r="GD30" i="1"/>
  <c r="FJ30" i="1"/>
  <c r="EP30" i="1"/>
  <c r="DV30" i="1"/>
  <c r="BN30" i="1"/>
  <c r="CH30" i="1"/>
  <c r="AT30" i="1"/>
  <c r="GL30" i="1"/>
  <c r="FR30" i="1"/>
  <c r="EX30" i="1"/>
  <c r="ED30" i="1"/>
  <c r="BV30" i="1"/>
  <c r="CP30" i="1"/>
  <c r="BB30" i="1"/>
  <c r="FZ31" i="1"/>
  <c r="FF31" i="1"/>
  <c r="EL31" i="1"/>
  <c r="DR31" i="1"/>
  <c r="BJ31" i="1"/>
  <c r="CD31" i="1"/>
  <c r="AP31" i="1"/>
  <c r="GH31" i="1"/>
  <c r="FN31" i="1"/>
  <c r="ET31" i="1"/>
  <c r="DZ31" i="1"/>
  <c r="BR31" i="1"/>
  <c r="CL31" i="1"/>
  <c r="AX31" i="1"/>
  <c r="GP31" i="1"/>
  <c r="FV31" i="1"/>
  <c r="FB31" i="1"/>
  <c r="EH31" i="1"/>
  <c r="BZ31" i="1"/>
  <c r="CT31" i="1"/>
  <c r="BF31" i="1"/>
  <c r="AL31" i="1"/>
  <c r="E4" i="1"/>
  <c r="E6" i="1"/>
  <c r="M6" i="1"/>
  <c r="U6" i="1"/>
  <c r="JE6" i="1" s="1"/>
  <c r="I7" i="1"/>
  <c r="Q7" i="1"/>
  <c r="GW8" i="1"/>
  <c r="I9" i="1"/>
  <c r="Q9" i="1"/>
  <c r="I11" i="1"/>
  <c r="Q11" i="1"/>
  <c r="E12" i="1"/>
  <c r="M12" i="1"/>
  <c r="U12" i="1"/>
  <c r="JE12" i="1" s="1"/>
  <c r="I15" i="1"/>
  <c r="Q15" i="1"/>
  <c r="E16" i="1"/>
  <c r="M16" i="1"/>
  <c r="U16" i="1"/>
  <c r="JE16" i="1" s="1"/>
  <c r="I17" i="1"/>
  <c r="Q17" i="1"/>
  <c r="GW22" i="1"/>
  <c r="E24" i="1"/>
  <c r="M24" i="1"/>
  <c r="U24" i="1"/>
  <c r="JE24" i="1" s="1"/>
  <c r="E26" i="1"/>
  <c r="M26" i="1"/>
  <c r="U26" i="1"/>
  <c r="JE26" i="1" s="1"/>
  <c r="I27" i="1"/>
  <c r="Q27" i="1"/>
  <c r="E28" i="1"/>
  <c r="M28" i="1"/>
  <c r="U28" i="1"/>
  <c r="JE28" i="1" s="1"/>
  <c r="I29" i="1"/>
  <c r="E30" i="1"/>
  <c r="M30" i="1"/>
  <c r="U30" i="1"/>
  <c r="JE30" i="1" s="1"/>
  <c r="AH9" i="1"/>
  <c r="AH10" i="1"/>
  <c r="V12" i="1"/>
  <c r="AF12" i="1"/>
  <c r="AL13" i="1"/>
  <c r="AO16" i="1"/>
  <c r="JF16" i="1" s="1"/>
  <c r="AH18" i="1"/>
  <c r="AD19" i="1"/>
  <c r="V23" i="1"/>
  <c r="Z28" i="1"/>
  <c r="AD31" i="1"/>
  <c r="AV9" i="1"/>
  <c r="AW29" i="1"/>
  <c r="GI4" i="1"/>
  <c r="FO4" i="1"/>
  <c r="EU4" i="1"/>
  <c r="EA4" i="1"/>
  <c r="BS4" i="1"/>
  <c r="AY4" i="1"/>
  <c r="GI6" i="1"/>
  <c r="FO6" i="1"/>
  <c r="EA6" i="1"/>
  <c r="EU6" i="1"/>
  <c r="CM6" i="1"/>
  <c r="BS6" i="1"/>
  <c r="AY6" i="1"/>
  <c r="FO8" i="1"/>
  <c r="EA8" i="1"/>
  <c r="EU8" i="1"/>
  <c r="AY8" i="1"/>
  <c r="GQ10" i="1"/>
  <c r="FW10" i="1"/>
  <c r="IQ10" i="1" s="1"/>
  <c r="EI10" i="1"/>
  <c r="IO10" i="1" s="1"/>
  <c r="FC10" i="1"/>
  <c r="IP10" i="1" s="1"/>
  <c r="IN10" i="1"/>
  <c r="CA10" i="1"/>
  <c r="IL10" i="1" s="1"/>
  <c r="BG10" i="1"/>
  <c r="IK10" i="1" s="1"/>
  <c r="GM13" i="1"/>
  <c r="FS13" i="1"/>
  <c r="EY13" i="1"/>
  <c r="EE13" i="1"/>
  <c r="CQ13" i="1"/>
  <c r="BW13" i="1"/>
  <c r="BC13" i="1"/>
  <c r="AI13" i="1"/>
  <c r="GQ16" i="1"/>
  <c r="FW16" i="1"/>
  <c r="IQ16" i="1" s="1"/>
  <c r="FC16" i="1"/>
  <c r="IP16" i="1" s="1"/>
  <c r="EI16" i="1"/>
  <c r="IO16" i="1" s="1"/>
  <c r="IN16" i="1"/>
  <c r="CU16" i="1"/>
  <c r="IM16" i="1" s="1"/>
  <c r="CA16" i="1"/>
  <c r="IL16" i="1" s="1"/>
  <c r="BG16" i="1"/>
  <c r="IK16" i="1" s="1"/>
  <c r="AM16" i="1"/>
  <c r="IJ16" i="1" s="1"/>
  <c r="GE19" i="1"/>
  <c r="FK19" i="1"/>
  <c r="EQ19" i="1"/>
  <c r="BO19" i="1"/>
  <c r="AU19" i="1"/>
  <c r="GM21" i="1"/>
  <c r="FS21" i="1"/>
  <c r="EY21" i="1"/>
  <c r="EE21" i="1"/>
  <c r="BW21" i="1"/>
  <c r="BC21" i="1"/>
  <c r="GI24" i="1"/>
  <c r="FO24" i="1"/>
  <c r="EU24" i="1"/>
  <c r="BS24" i="1"/>
  <c r="AY24" i="1"/>
  <c r="AE24" i="1"/>
  <c r="GM27" i="1"/>
  <c r="FS27" i="1"/>
  <c r="EY27" i="1"/>
  <c r="EE27" i="1"/>
  <c r="CQ27" i="1"/>
  <c r="BW27" i="1"/>
  <c r="BC27" i="1"/>
  <c r="AI27" i="1"/>
  <c r="GQ30" i="1"/>
  <c r="FW30" i="1"/>
  <c r="IQ30" i="1" s="1"/>
  <c r="EI30" i="1"/>
  <c r="IO30" i="1" s="1"/>
  <c r="IN30" i="1"/>
  <c r="CA30" i="1"/>
  <c r="IL30" i="1" s="1"/>
  <c r="CU30" i="1"/>
  <c r="IM30" i="1" s="1"/>
  <c r="FC30" i="1"/>
  <c r="IP30" i="1" s="1"/>
  <c r="BG30" i="1"/>
  <c r="IK30" i="1" s="1"/>
  <c r="AM30" i="1"/>
  <c r="IJ30" i="1" s="1"/>
  <c r="GJ4" i="1"/>
  <c r="FP4" i="1"/>
  <c r="EB4" i="1"/>
  <c r="BT4" i="1"/>
  <c r="EV4" i="1"/>
  <c r="AZ4" i="1"/>
  <c r="FP8" i="1"/>
  <c r="EV8" i="1"/>
  <c r="EB8" i="1"/>
  <c r="AZ8" i="1"/>
  <c r="GJ10" i="1"/>
  <c r="FP10" i="1"/>
  <c r="EV10" i="1"/>
  <c r="EB10" i="1"/>
  <c r="BT10" i="1"/>
  <c r="AZ10" i="1"/>
  <c r="GB18" i="1"/>
  <c r="FH18" i="1"/>
  <c r="EN18" i="1"/>
  <c r="BL18" i="1"/>
  <c r="DT18" i="1"/>
  <c r="X18" i="1"/>
  <c r="AR18" i="1"/>
  <c r="GN21" i="1"/>
  <c r="FT21" i="1"/>
  <c r="EZ21" i="1"/>
  <c r="EF21" i="1"/>
  <c r="BX21" i="1"/>
  <c r="BD21" i="1"/>
  <c r="GN25" i="1"/>
  <c r="FT25" i="1"/>
  <c r="EZ25" i="1"/>
  <c r="EF25" i="1"/>
  <c r="BX25" i="1"/>
  <c r="AJ25" i="1"/>
  <c r="BD25" i="1"/>
  <c r="GB30" i="1"/>
  <c r="FH30" i="1"/>
  <c r="EN30" i="1"/>
  <c r="DT30" i="1"/>
  <c r="BL30" i="1"/>
  <c r="X30" i="1"/>
  <c r="AR30" i="1"/>
  <c r="CF30" i="1"/>
  <c r="S6" i="1"/>
  <c r="II6" i="1" s="1"/>
  <c r="GU22" i="1"/>
  <c r="GE4" i="1"/>
  <c r="FK4" i="1"/>
  <c r="EQ4" i="1"/>
  <c r="DW4" i="1"/>
  <c r="AU4" i="1"/>
  <c r="BO4" i="1"/>
  <c r="GM4" i="1"/>
  <c r="FS4" i="1"/>
  <c r="EY4" i="1"/>
  <c r="BC4" i="1"/>
  <c r="BW4" i="1"/>
  <c r="EE4" i="1"/>
  <c r="GA5" i="1"/>
  <c r="FG5" i="1"/>
  <c r="EM5" i="1"/>
  <c r="CE5" i="1"/>
  <c r="AQ5" i="1"/>
  <c r="BK5" i="1"/>
  <c r="GI5" i="1"/>
  <c r="FO5" i="1"/>
  <c r="EU5" i="1"/>
  <c r="EA5" i="1"/>
  <c r="CM5" i="1"/>
  <c r="AY5" i="1"/>
  <c r="BS5" i="1"/>
  <c r="GQ5" i="1"/>
  <c r="FC5" i="1"/>
  <c r="IP5" i="1" s="1"/>
  <c r="FW5" i="1"/>
  <c r="IQ5" i="1" s="1"/>
  <c r="CU5" i="1"/>
  <c r="IM5" i="1" s="1"/>
  <c r="EI5" i="1"/>
  <c r="IO5" i="1" s="1"/>
  <c r="IN5" i="1"/>
  <c r="BG5" i="1"/>
  <c r="IK5" i="1" s="1"/>
  <c r="CA5" i="1"/>
  <c r="GE6" i="1"/>
  <c r="EQ6" i="1"/>
  <c r="CI6" i="1"/>
  <c r="AU6" i="1"/>
  <c r="BO6" i="1"/>
  <c r="GM6" i="1"/>
  <c r="EY6" i="1"/>
  <c r="FS6" i="1"/>
  <c r="EE6" i="1"/>
  <c r="CQ6" i="1"/>
  <c r="BC6" i="1"/>
  <c r="BW6" i="1"/>
  <c r="GA7" i="1"/>
  <c r="HO7" i="1"/>
  <c r="AQ7" i="1"/>
  <c r="BK7" i="1"/>
  <c r="GI7" i="1"/>
  <c r="EU7" i="1"/>
  <c r="FO7" i="1"/>
  <c r="EA7" i="1"/>
  <c r="AY7" i="1"/>
  <c r="BS7" i="1"/>
  <c r="GQ7" i="1"/>
  <c r="FC7" i="1"/>
  <c r="IP7" i="1" s="1"/>
  <c r="FW7" i="1"/>
  <c r="IQ7" i="1" s="1"/>
  <c r="IN7" i="1"/>
  <c r="EI7" i="1"/>
  <c r="IO7" i="1" s="1"/>
  <c r="BG7" i="1"/>
  <c r="IK7" i="1" s="1"/>
  <c r="CA7" i="1"/>
  <c r="IL7" i="1" s="1"/>
  <c r="EQ8" i="1"/>
  <c r="DW8" i="1"/>
  <c r="AU8" i="1"/>
  <c r="EY8" i="1"/>
  <c r="FS8" i="1"/>
  <c r="EE8" i="1"/>
  <c r="BC8" i="1"/>
  <c r="GA9" i="1"/>
  <c r="FG9" i="1"/>
  <c r="CE9" i="1"/>
  <c r="DS9" i="1"/>
  <c r="AQ9" i="1"/>
  <c r="BK9" i="1"/>
  <c r="GI9" i="1"/>
  <c r="EU9" i="1"/>
  <c r="FO9" i="1"/>
  <c r="EA9" i="1"/>
  <c r="CM9" i="1"/>
  <c r="AY9" i="1"/>
  <c r="BS9" i="1"/>
  <c r="GQ9" i="1"/>
  <c r="FW9" i="1"/>
  <c r="IQ9" i="1" s="1"/>
  <c r="FC9" i="1"/>
  <c r="IP9" i="1" s="1"/>
  <c r="CU9" i="1"/>
  <c r="IM9" i="1" s="1"/>
  <c r="EI9" i="1"/>
  <c r="IO9" i="1" s="1"/>
  <c r="IN9" i="1"/>
  <c r="BG9" i="1"/>
  <c r="IK9" i="1" s="1"/>
  <c r="CA9" i="1"/>
  <c r="IL9" i="1" s="1"/>
  <c r="GE10" i="1"/>
  <c r="FK10" i="1"/>
  <c r="EQ10" i="1"/>
  <c r="DW10" i="1"/>
  <c r="AU10" i="1"/>
  <c r="BO10" i="1"/>
  <c r="GM10" i="1"/>
  <c r="FS10" i="1"/>
  <c r="EY10" i="1"/>
  <c r="EE10" i="1"/>
  <c r="BC10" i="1"/>
  <c r="BW10" i="1"/>
  <c r="GA11" i="1"/>
  <c r="FG11" i="1"/>
  <c r="AQ11" i="1"/>
  <c r="BK11" i="1"/>
  <c r="GI11" i="1"/>
  <c r="FO11" i="1"/>
  <c r="EU11" i="1"/>
  <c r="AY11" i="1"/>
  <c r="BS11" i="1"/>
  <c r="GQ11" i="1"/>
  <c r="FW11" i="1"/>
  <c r="IQ11" i="1" s="1"/>
  <c r="FC11" i="1"/>
  <c r="IP11" i="1" s="1"/>
  <c r="BG11" i="1"/>
  <c r="IK11" i="1" s="1"/>
  <c r="CA11" i="1"/>
  <c r="IL11" i="1" s="1"/>
  <c r="GE12" i="1"/>
  <c r="FK12" i="1"/>
  <c r="EQ12" i="1"/>
  <c r="DW12" i="1"/>
  <c r="CI12" i="1"/>
  <c r="AU12" i="1"/>
  <c r="BO12" i="1"/>
  <c r="GM12" i="1"/>
  <c r="FS12" i="1"/>
  <c r="EY12" i="1"/>
  <c r="CQ12" i="1"/>
  <c r="EE12" i="1"/>
  <c r="BC12" i="1"/>
  <c r="BW12" i="1"/>
  <c r="GA13" i="1"/>
  <c r="FG13" i="1"/>
  <c r="EM13" i="1"/>
  <c r="DS13" i="1"/>
  <c r="CE13" i="1"/>
  <c r="AQ13" i="1"/>
  <c r="BK13" i="1"/>
  <c r="GI13" i="1"/>
  <c r="FO13" i="1"/>
  <c r="EU13" i="1"/>
  <c r="CM13" i="1"/>
  <c r="EA13" i="1"/>
  <c r="AY13" i="1"/>
  <c r="BS13" i="1"/>
  <c r="AE13" i="1"/>
  <c r="GQ13" i="1"/>
  <c r="FW13" i="1"/>
  <c r="IQ13" i="1" s="1"/>
  <c r="FC13" i="1"/>
  <c r="IP13" i="1" s="1"/>
  <c r="EI13" i="1"/>
  <c r="IO13" i="1" s="1"/>
  <c r="CU13" i="1"/>
  <c r="IM13" i="1" s="1"/>
  <c r="IN13" i="1"/>
  <c r="BG13" i="1"/>
  <c r="CA13" i="1"/>
  <c r="IL13" i="1" s="1"/>
  <c r="AM13" i="1"/>
  <c r="IJ13" i="1" s="1"/>
  <c r="GA15" i="1"/>
  <c r="FG15" i="1"/>
  <c r="EM15" i="1"/>
  <c r="AQ15" i="1"/>
  <c r="BK15" i="1"/>
  <c r="W15" i="1"/>
  <c r="GI15" i="1"/>
  <c r="FO15" i="1"/>
  <c r="EU15" i="1"/>
  <c r="EA15" i="1"/>
  <c r="AY15" i="1"/>
  <c r="BS15" i="1"/>
  <c r="AE15" i="1"/>
  <c r="GQ15" i="1"/>
  <c r="FW15" i="1"/>
  <c r="IQ15" i="1" s="1"/>
  <c r="FC15" i="1"/>
  <c r="IP15" i="1" s="1"/>
  <c r="EI15" i="1"/>
  <c r="IO15" i="1" s="1"/>
  <c r="IN15" i="1"/>
  <c r="BG15" i="1"/>
  <c r="IK15" i="1" s="1"/>
  <c r="CA15" i="1"/>
  <c r="IL15" i="1" s="1"/>
  <c r="GE16" i="1"/>
  <c r="FK16" i="1"/>
  <c r="EQ16" i="1"/>
  <c r="CI16" i="1"/>
  <c r="AU16" i="1"/>
  <c r="BO16" i="1"/>
  <c r="AA16" i="1"/>
  <c r="GM16" i="1"/>
  <c r="FS16" i="1"/>
  <c r="EY16" i="1"/>
  <c r="EE16" i="1"/>
  <c r="CQ16" i="1"/>
  <c r="BC16" i="1"/>
  <c r="BW16" i="1"/>
  <c r="AI16" i="1"/>
  <c r="GA17" i="1"/>
  <c r="FG17" i="1"/>
  <c r="EM17" i="1"/>
  <c r="AQ17" i="1"/>
  <c r="BK17" i="1"/>
  <c r="W17" i="1"/>
  <c r="GI17" i="1"/>
  <c r="FO17" i="1"/>
  <c r="EU17" i="1"/>
  <c r="EA17" i="1"/>
  <c r="AY17" i="1"/>
  <c r="BS17" i="1"/>
  <c r="AE17" i="1"/>
  <c r="GQ17" i="1"/>
  <c r="FW17" i="1"/>
  <c r="IQ17" i="1" s="1"/>
  <c r="FC17" i="1"/>
  <c r="IP17" i="1" s="1"/>
  <c r="EI17" i="1"/>
  <c r="IO17" i="1" s="1"/>
  <c r="IN17" i="1"/>
  <c r="BG17" i="1"/>
  <c r="IK17" i="1" s="1"/>
  <c r="CA17" i="1"/>
  <c r="IL17" i="1" s="1"/>
  <c r="AM17" i="1"/>
  <c r="IJ17" i="1" s="1"/>
  <c r="GE18" i="1"/>
  <c r="FK18" i="1"/>
  <c r="EQ18" i="1"/>
  <c r="DW18" i="1"/>
  <c r="AU18" i="1"/>
  <c r="BO18" i="1"/>
  <c r="AA18" i="1"/>
  <c r="GM18" i="1"/>
  <c r="FS18" i="1"/>
  <c r="EY18" i="1"/>
  <c r="EE18" i="1"/>
  <c r="BC18" i="1"/>
  <c r="BW18" i="1"/>
  <c r="AI18" i="1"/>
  <c r="GA19" i="1"/>
  <c r="FG19" i="1"/>
  <c r="EM19" i="1"/>
  <c r="AQ19" i="1"/>
  <c r="BK19" i="1"/>
  <c r="GI19" i="1"/>
  <c r="FO19" i="1"/>
  <c r="EU19" i="1"/>
  <c r="AY19" i="1"/>
  <c r="BS19" i="1"/>
  <c r="AE19" i="1"/>
  <c r="GQ19" i="1"/>
  <c r="FW19" i="1"/>
  <c r="IQ19" i="1" s="1"/>
  <c r="FC19" i="1"/>
  <c r="IP19" i="1" s="1"/>
  <c r="EI19" i="1"/>
  <c r="IO19" i="1" s="1"/>
  <c r="IN19" i="1"/>
  <c r="BG19" i="1"/>
  <c r="IK19" i="1" s="1"/>
  <c r="CA19" i="1"/>
  <c r="AM19" i="1"/>
  <c r="IJ19" i="1" s="1"/>
  <c r="GE20" i="1"/>
  <c r="FK20" i="1"/>
  <c r="EQ20" i="1"/>
  <c r="CI20" i="1"/>
  <c r="AU20" i="1"/>
  <c r="BO20" i="1"/>
  <c r="GM20" i="1"/>
  <c r="FS20" i="1"/>
  <c r="EY20" i="1"/>
  <c r="EE20" i="1"/>
  <c r="BC20" i="1"/>
  <c r="BW20" i="1"/>
  <c r="GA21" i="1"/>
  <c r="FG21" i="1"/>
  <c r="EM21" i="1"/>
  <c r="DS21" i="1"/>
  <c r="AQ21" i="1"/>
  <c r="BK21" i="1"/>
  <c r="GI21" i="1"/>
  <c r="FO21" i="1"/>
  <c r="EU21" i="1"/>
  <c r="EA21" i="1"/>
  <c r="AY21" i="1"/>
  <c r="BS21" i="1"/>
  <c r="GQ21" i="1"/>
  <c r="FW21" i="1"/>
  <c r="IQ21" i="1" s="1"/>
  <c r="FC21" i="1"/>
  <c r="IP21" i="1" s="1"/>
  <c r="EI21" i="1"/>
  <c r="IO21" i="1" s="1"/>
  <c r="BG21" i="1"/>
  <c r="IK21" i="1" s="1"/>
  <c r="CA21" i="1"/>
  <c r="IL21" i="1" s="1"/>
  <c r="FS22" i="1"/>
  <c r="EY22" i="1"/>
  <c r="EE22" i="1"/>
  <c r="BC22" i="1"/>
  <c r="GA23" i="1"/>
  <c r="FG23" i="1"/>
  <c r="EM23" i="1"/>
  <c r="DS23" i="1"/>
  <c r="CE23" i="1"/>
  <c r="BK23" i="1"/>
  <c r="AQ23" i="1"/>
  <c r="W23" i="1"/>
  <c r="GI23" i="1"/>
  <c r="FO23" i="1"/>
  <c r="EU23" i="1"/>
  <c r="EA23" i="1"/>
  <c r="CM23" i="1"/>
  <c r="BS23" i="1"/>
  <c r="AY23" i="1"/>
  <c r="AE23" i="1"/>
  <c r="GQ23" i="1"/>
  <c r="FW23" i="1"/>
  <c r="IQ23" i="1" s="1"/>
  <c r="FC23" i="1"/>
  <c r="EI23" i="1"/>
  <c r="IO23" i="1" s="1"/>
  <c r="CU23" i="1"/>
  <c r="IM23" i="1" s="1"/>
  <c r="IN23" i="1"/>
  <c r="BG23" i="1"/>
  <c r="IK23" i="1" s="1"/>
  <c r="CA23" i="1"/>
  <c r="IL23" i="1" s="1"/>
  <c r="AM23" i="1"/>
  <c r="IJ23" i="1" s="1"/>
  <c r="GE24" i="1"/>
  <c r="FK24" i="1"/>
  <c r="EQ24" i="1"/>
  <c r="AU24" i="1"/>
  <c r="BO24" i="1"/>
  <c r="AA24" i="1"/>
  <c r="GM24" i="1"/>
  <c r="FS24" i="1"/>
  <c r="EY24" i="1"/>
  <c r="EE24" i="1"/>
  <c r="BW24" i="1"/>
  <c r="BC24" i="1"/>
  <c r="AI24" i="1"/>
  <c r="GA25" i="1"/>
  <c r="FG25" i="1"/>
  <c r="EM25" i="1"/>
  <c r="DS25" i="1"/>
  <c r="BK25" i="1"/>
  <c r="AQ25" i="1"/>
  <c r="W25" i="1"/>
  <c r="GI25" i="1"/>
  <c r="FO25" i="1"/>
  <c r="EU25" i="1"/>
  <c r="EA25" i="1"/>
  <c r="AY25" i="1"/>
  <c r="BS25" i="1"/>
  <c r="AE25" i="1"/>
  <c r="GQ25" i="1"/>
  <c r="FW25" i="1"/>
  <c r="IQ25" i="1" s="1"/>
  <c r="FC25" i="1"/>
  <c r="IP25" i="1" s="1"/>
  <c r="EI25" i="1"/>
  <c r="IO25" i="1" s="1"/>
  <c r="IN25" i="1"/>
  <c r="BG25" i="1"/>
  <c r="IK25" i="1" s="1"/>
  <c r="CA25" i="1"/>
  <c r="IL25" i="1" s="1"/>
  <c r="AM25" i="1"/>
  <c r="IJ25" i="1" s="1"/>
  <c r="GE26" i="1"/>
  <c r="FK26" i="1"/>
  <c r="EQ26" i="1"/>
  <c r="CI26" i="1"/>
  <c r="BO26" i="1"/>
  <c r="AU26" i="1"/>
  <c r="AA26" i="1"/>
  <c r="GM26" i="1"/>
  <c r="FS26" i="1"/>
  <c r="EY26" i="1"/>
  <c r="EE26" i="1"/>
  <c r="CQ26" i="1"/>
  <c r="BW26" i="1"/>
  <c r="BC26" i="1"/>
  <c r="AI26" i="1"/>
  <c r="GA27" i="1"/>
  <c r="FG27" i="1"/>
  <c r="CE27" i="1"/>
  <c r="AQ27" i="1"/>
  <c r="W27" i="1"/>
  <c r="BK27" i="1"/>
  <c r="GI27" i="1"/>
  <c r="FO27" i="1"/>
  <c r="EU27" i="1"/>
  <c r="CM27" i="1"/>
  <c r="AY27" i="1"/>
  <c r="BS27" i="1"/>
  <c r="AE27" i="1"/>
  <c r="GQ27" i="1"/>
  <c r="FW27" i="1"/>
  <c r="IQ27" i="1" s="1"/>
  <c r="FC27" i="1"/>
  <c r="IP27" i="1" s="1"/>
  <c r="EI27" i="1"/>
  <c r="IO27" i="1" s="1"/>
  <c r="CU27" i="1"/>
  <c r="IM27" i="1" s="1"/>
  <c r="IN27" i="1"/>
  <c r="CA27" i="1"/>
  <c r="IL27" i="1" s="1"/>
  <c r="BG27" i="1"/>
  <c r="IK27" i="1" s="1"/>
  <c r="AM27" i="1"/>
  <c r="IJ27" i="1" s="1"/>
  <c r="GE28" i="1"/>
  <c r="FK28" i="1"/>
  <c r="DW28" i="1"/>
  <c r="CI28" i="1"/>
  <c r="BO28" i="1"/>
  <c r="AU28" i="1"/>
  <c r="AA28" i="1"/>
  <c r="GM28" i="1"/>
  <c r="FS28" i="1"/>
  <c r="EY28" i="1"/>
  <c r="EE28" i="1"/>
  <c r="CQ28" i="1"/>
  <c r="BC28" i="1"/>
  <c r="BW28" i="1"/>
  <c r="AI28" i="1"/>
  <c r="GA29" i="1"/>
  <c r="FG29" i="1"/>
  <c r="EM29" i="1"/>
  <c r="DS29" i="1"/>
  <c r="CE29" i="1"/>
  <c r="AQ29" i="1"/>
  <c r="BK29" i="1"/>
  <c r="W29" i="1"/>
  <c r="GI29" i="1"/>
  <c r="FO29" i="1"/>
  <c r="EU29" i="1"/>
  <c r="EA29" i="1"/>
  <c r="CM29" i="1"/>
  <c r="BS29" i="1"/>
  <c r="AY29" i="1"/>
  <c r="AE29" i="1"/>
  <c r="GQ29" i="1"/>
  <c r="FW29" i="1"/>
  <c r="IQ29" i="1" s="1"/>
  <c r="FC29" i="1"/>
  <c r="IP29" i="1" s="1"/>
  <c r="EI29" i="1"/>
  <c r="IO29" i="1" s="1"/>
  <c r="CU29" i="1"/>
  <c r="IM29" i="1" s="1"/>
  <c r="IN29" i="1"/>
  <c r="BG29" i="1"/>
  <c r="CA29" i="1"/>
  <c r="IL29" i="1" s="1"/>
  <c r="AM29" i="1"/>
  <c r="IJ29" i="1" s="1"/>
  <c r="GE30" i="1"/>
  <c r="FK30" i="1"/>
  <c r="EQ30" i="1"/>
  <c r="DW30" i="1"/>
  <c r="CI30" i="1"/>
  <c r="BO30" i="1"/>
  <c r="AU30" i="1"/>
  <c r="AA30" i="1"/>
  <c r="GM30" i="1"/>
  <c r="FS30" i="1"/>
  <c r="EY30" i="1"/>
  <c r="EE30" i="1"/>
  <c r="CQ30" i="1"/>
  <c r="BW30" i="1"/>
  <c r="BC30" i="1"/>
  <c r="AI30" i="1"/>
  <c r="GA31" i="1"/>
  <c r="FG31" i="1"/>
  <c r="EM31" i="1"/>
  <c r="DS31" i="1"/>
  <c r="CE31" i="1"/>
  <c r="BK31" i="1"/>
  <c r="AQ31" i="1"/>
  <c r="W31" i="1"/>
  <c r="GI31" i="1"/>
  <c r="FO31" i="1"/>
  <c r="EU31" i="1"/>
  <c r="EA31" i="1"/>
  <c r="CM31" i="1"/>
  <c r="BS31" i="1"/>
  <c r="AY31" i="1"/>
  <c r="AE31" i="1"/>
  <c r="GQ31" i="1"/>
  <c r="FW31" i="1"/>
  <c r="FC31" i="1"/>
  <c r="IP31" i="1" s="1"/>
  <c r="EI31" i="1"/>
  <c r="IO31" i="1" s="1"/>
  <c r="CU31" i="1"/>
  <c r="IM31" i="1" s="1"/>
  <c r="IN31" i="1"/>
  <c r="CA31" i="1"/>
  <c r="IL31" i="1" s="1"/>
  <c r="BG31" i="1"/>
  <c r="IK31" i="1" s="1"/>
  <c r="AM31" i="1"/>
  <c r="IJ31" i="1" s="1"/>
  <c r="F4" i="1"/>
  <c r="F6" i="1"/>
  <c r="N6" i="1"/>
  <c r="B7" i="1"/>
  <c r="J7" i="1"/>
  <c r="R7" i="1"/>
  <c r="B9" i="1"/>
  <c r="J9" i="1"/>
  <c r="R9" i="1"/>
  <c r="B11" i="1"/>
  <c r="J11" i="1"/>
  <c r="R11" i="1"/>
  <c r="F12" i="1"/>
  <c r="N12" i="1"/>
  <c r="B13" i="1"/>
  <c r="B15" i="1"/>
  <c r="J15" i="1"/>
  <c r="R15" i="1"/>
  <c r="F16" i="1"/>
  <c r="N16" i="1"/>
  <c r="B17" i="1"/>
  <c r="J17" i="1"/>
  <c r="R17" i="1"/>
  <c r="B19" i="1"/>
  <c r="GX22" i="1"/>
  <c r="F24" i="1"/>
  <c r="N24" i="1"/>
  <c r="F26" i="1"/>
  <c r="N26" i="1"/>
  <c r="B27" i="1"/>
  <c r="J27" i="1"/>
  <c r="R27" i="1"/>
  <c r="F28" i="1"/>
  <c r="N28" i="1"/>
  <c r="B29" i="1"/>
  <c r="F30" i="1"/>
  <c r="N30" i="1"/>
  <c r="V4" i="1"/>
  <c r="AD4" i="1"/>
  <c r="AL4" i="1"/>
  <c r="Z5" i="1"/>
  <c r="AH5" i="1"/>
  <c r="V6" i="1"/>
  <c r="AD6" i="1"/>
  <c r="AL6" i="1"/>
  <c r="Z7" i="1"/>
  <c r="AH7" i="1"/>
  <c r="Z9" i="1"/>
  <c r="Y10" i="1"/>
  <c r="AI10" i="1"/>
  <c r="W12" i="1"/>
  <c r="AG12" i="1"/>
  <c r="Z13" i="1"/>
  <c r="V16" i="1"/>
  <c r="V17" i="1"/>
  <c r="AD23" i="1"/>
  <c r="Z26" i="1"/>
  <c r="AH28" i="1"/>
  <c r="BH10" i="1"/>
  <c r="BI30" i="1"/>
  <c r="JG30" i="1" s="1"/>
  <c r="GA4" i="1"/>
  <c r="FG4" i="1"/>
  <c r="EM4" i="1"/>
  <c r="DS4" i="1"/>
  <c r="BK4" i="1"/>
  <c r="AQ4" i="1"/>
  <c r="GQ4" i="1"/>
  <c r="FW4" i="1"/>
  <c r="IQ4" i="1" s="1"/>
  <c r="FC4" i="1"/>
  <c r="IP4" i="1" s="1"/>
  <c r="EI4" i="1"/>
  <c r="IO4" i="1" s="1"/>
  <c r="IN4" i="1"/>
  <c r="CA4" i="1"/>
  <c r="IL4" i="1" s="1"/>
  <c r="BG4" i="1"/>
  <c r="IK4" i="1" s="1"/>
  <c r="GE7" i="1"/>
  <c r="FK7" i="1"/>
  <c r="EQ7" i="1"/>
  <c r="BO7" i="1"/>
  <c r="AU7" i="1"/>
  <c r="FW8" i="1"/>
  <c r="IQ8" i="1" s="1"/>
  <c r="EI8" i="1"/>
  <c r="FC8" i="1"/>
  <c r="IP8" i="1" s="1"/>
  <c r="BG8" i="1"/>
  <c r="GE11" i="1"/>
  <c r="FK11" i="1"/>
  <c r="EQ11" i="1"/>
  <c r="BO11" i="1"/>
  <c r="AU11" i="1"/>
  <c r="GQ12" i="1"/>
  <c r="FW12" i="1"/>
  <c r="IQ12" i="1" s="1"/>
  <c r="EI12" i="1"/>
  <c r="IO12" i="1" s="1"/>
  <c r="FC12" i="1"/>
  <c r="IP12" i="1" s="1"/>
  <c r="IN12" i="1"/>
  <c r="CU12" i="1"/>
  <c r="IM12" i="1" s="1"/>
  <c r="CA12" i="1"/>
  <c r="IL12" i="1" s="1"/>
  <c r="BG12" i="1"/>
  <c r="IK12" i="1" s="1"/>
  <c r="AM12" i="1"/>
  <c r="IJ12" i="1" s="1"/>
  <c r="GI16" i="1"/>
  <c r="FO16" i="1"/>
  <c r="EA16" i="1"/>
  <c r="EU16" i="1"/>
  <c r="CM16" i="1"/>
  <c r="BS16" i="1"/>
  <c r="AY16" i="1"/>
  <c r="AE16" i="1"/>
  <c r="GM17" i="1"/>
  <c r="FS17" i="1"/>
  <c r="EY17" i="1"/>
  <c r="EE17" i="1"/>
  <c r="BW17" i="1"/>
  <c r="BC17" i="1"/>
  <c r="AI17" i="1"/>
  <c r="GA20" i="1"/>
  <c r="FG20" i="1"/>
  <c r="CE20" i="1"/>
  <c r="BK20" i="1"/>
  <c r="AQ20" i="1"/>
  <c r="GE21" i="1"/>
  <c r="FK21" i="1"/>
  <c r="DW21" i="1"/>
  <c r="EQ21" i="1"/>
  <c r="BO21" i="1"/>
  <c r="AU21" i="1"/>
  <c r="GQ22" i="1"/>
  <c r="FW22" i="1"/>
  <c r="IQ22" i="1" s="1"/>
  <c r="EI22" i="1"/>
  <c r="FC22" i="1"/>
  <c r="IP22" i="1" s="1"/>
  <c r="CA22" i="1"/>
  <c r="IL22" i="1" s="1"/>
  <c r="BG22" i="1"/>
  <c r="GA24" i="1"/>
  <c r="FG24" i="1"/>
  <c r="EM24" i="1"/>
  <c r="BK24" i="1"/>
  <c r="AQ24" i="1"/>
  <c r="W24" i="1"/>
  <c r="GA26" i="1"/>
  <c r="HO26" i="1"/>
  <c r="CE26" i="1"/>
  <c r="BK26" i="1"/>
  <c r="AQ26" i="1"/>
  <c r="W26" i="1"/>
  <c r="GI28" i="1"/>
  <c r="FO28" i="1"/>
  <c r="EA28" i="1"/>
  <c r="CM28" i="1"/>
  <c r="BS28" i="1"/>
  <c r="AY28" i="1"/>
  <c r="AE28" i="1"/>
  <c r="GA30" i="1"/>
  <c r="FG30" i="1"/>
  <c r="EM30" i="1"/>
  <c r="DS30" i="1"/>
  <c r="BK30" i="1"/>
  <c r="CE30" i="1"/>
  <c r="AQ30" i="1"/>
  <c r="W30" i="1"/>
  <c r="AE10" i="1"/>
  <c r="GR4" i="1"/>
  <c r="FX4" i="1"/>
  <c r="JB4" i="1" s="1"/>
  <c r="EJ4" i="1"/>
  <c r="IZ4" i="1" s="1"/>
  <c r="IY4" i="1"/>
  <c r="FD4" i="1"/>
  <c r="JA4" i="1" s="1"/>
  <c r="CB4" i="1"/>
  <c r="IW4" i="1" s="1"/>
  <c r="BH4" i="1"/>
  <c r="IV4" i="1" s="1"/>
  <c r="GF7" i="1"/>
  <c r="FL7" i="1"/>
  <c r="ER7" i="1"/>
  <c r="BP7" i="1"/>
  <c r="AV7" i="1"/>
  <c r="GB10" i="1"/>
  <c r="FH10" i="1"/>
  <c r="EN10" i="1"/>
  <c r="DT10" i="1"/>
  <c r="BL10" i="1"/>
  <c r="AR10" i="1"/>
  <c r="GB12" i="1"/>
  <c r="FH12" i="1"/>
  <c r="EN12" i="1"/>
  <c r="CF12" i="1"/>
  <c r="BL12" i="1"/>
  <c r="DT12" i="1"/>
  <c r="AR12" i="1"/>
  <c r="GF13" i="1"/>
  <c r="FL13" i="1"/>
  <c r="ER13" i="1"/>
  <c r="DX13" i="1"/>
  <c r="CJ13" i="1"/>
  <c r="BP13" i="1"/>
  <c r="AV13" i="1"/>
  <c r="GF15" i="1"/>
  <c r="FL15" i="1"/>
  <c r="ER15" i="1"/>
  <c r="DX15" i="1"/>
  <c r="BP15" i="1"/>
  <c r="AV15" i="1"/>
  <c r="GB16" i="1"/>
  <c r="FH16" i="1"/>
  <c r="EN16" i="1"/>
  <c r="BL16" i="1"/>
  <c r="CF16" i="1"/>
  <c r="AR16" i="1"/>
  <c r="GF17" i="1"/>
  <c r="FL17" i="1"/>
  <c r="ER17" i="1"/>
  <c r="BP17" i="1"/>
  <c r="AB17" i="1"/>
  <c r="GF19" i="1"/>
  <c r="FL19" i="1"/>
  <c r="ER19" i="1"/>
  <c r="BP19" i="1"/>
  <c r="AV19" i="1"/>
  <c r="GR20" i="1"/>
  <c r="FX20" i="1"/>
  <c r="JB20" i="1" s="1"/>
  <c r="EJ20" i="1"/>
  <c r="IZ20" i="1" s="1"/>
  <c r="IY20" i="1"/>
  <c r="FD20" i="1"/>
  <c r="JA20" i="1" s="1"/>
  <c r="CB20" i="1"/>
  <c r="IW20" i="1" s="1"/>
  <c r="BH20" i="1"/>
  <c r="AZ22" i="1"/>
  <c r="EB22" i="1"/>
  <c r="HX22" i="1" s="1"/>
  <c r="GB24" i="1"/>
  <c r="FH24" i="1"/>
  <c r="EN24" i="1"/>
  <c r="BL24" i="1"/>
  <c r="X24" i="1"/>
  <c r="AR24" i="1"/>
  <c r="GB26" i="1"/>
  <c r="FH26" i="1"/>
  <c r="CF26" i="1"/>
  <c r="BL26" i="1"/>
  <c r="X26" i="1"/>
  <c r="AR26" i="1"/>
  <c r="GB28" i="1"/>
  <c r="FH28" i="1"/>
  <c r="DT28" i="1"/>
  <c r="CF28" i="1"/>
  <c r="BL28" i="1"/>
  <c r="X28" i="1"/>
  <c r="AR28" i="1"/>
  <c r="GN29" i="1"/>
  <c r="FT29" i="1"/>
  <c r="EZ29" i="1"/>
  <c r="BX29" i="1"/>
  <c r="EF29" i="1"/>
  <c r="CR29" i="1"/>
  <c r="AJ29" i="1"/>
  <c r="BD29" i="1"/>
  <c r="GN31" i="1"/>
  <c r="FT31" i="1"/>
  <c r="EZ31" i="1"/>
  <c r="BX31" i="1"/>
  <c r="EF31" i="1"/>
  <c r="AJ31" i="1"/>
  <c r="CR31" i="1"/>
  <c r="BD31" i="1"/>
  <c r="K6" i="1"/>
  <c r="GU8" i="1"/>
  <c r="G11" i="1"/>
  <c r="S12" i="1"/>
  <c r="II12" i="1" s="1"/>
  <c r="S16" i="1"/>
  <c r="II16" i="1" s="1"/>
  <c r="G29" i="1"/>
  <c r="S30" i="1"/>
  <c r="II30" i="1" s="1"/>
  <c r="AF10" i="1"/>
  <c r="GF4" i="1"/>
  <c r="FL4" i="1"/>
  <c r="ER4" i="1"/>
  <c r="DX4" i="1"/>
  <c r="AV4" i="1"/>
  <c r="BP4" i="1"/>
  <c r="GN4" i="1"/>
  <c r="FT4" i="1"/>
  <c r="EF4" i="1"/>
  <c r="BD4" i="1"/>
  <c r="EZ4" i="1"/>
  <c r="BX4" i="1"/>
  <c r="GB5" i="1"/>
  <c r="FH5" i="1"/>
  <c r="EN5" i="1"/>
  <c r="CF5" i="1"/>
  <c r="AR5" i="1"/>
  <c r="BL5" i="1"/>
  <c r="GJ5" i="1"/>
  <c r="FP5" i="1"/>
  <c r="EB5" i="1"/>
  <c r="CN5" i="1"/>
  <c r="EV5" i="1"/>
  <c r="AZ5" i="1"/>
  <c r="BT5" i="1"/>
  <c r="GR5" i="1"/>
  <c r="FX5" i="1"/>
  <c r="JB5" i="1" s="1"/>
  <c r="FD5" i="1"/>
  <c r="JA5" i="1" s="1"/>
  <c r="CV5" i="1"/>
  <c r="IX5" i="1" s="1"/>
  <c r="EJ5" i="1"/>
  <c r="BH5" i="1"/>
  <c r="CB5" i="1"/>
  <c r="IW5" i="1" s="1"/>
  <c r="GF6" i="1"/>
  <c r="ER6" i="1"/>
  <c r="CJ6" i="1"/>
  <c r="AV6" i="1"/>
  <c r="BP6" i="1"/>
  <c r="GN6" i="1"/>
  <c r="FT6" i="1"/>
  <c r="EZ6" i="1"/>
  <c r="CR6" i="1"/>
  <c r="EF6" i="1"/>
  <c r="BD6" i="1"/>
  <c r="BX6" i="1"/>
  <c r="GB7" i="1"/>
  <c r="HP7" i="1"/>
  <c r="AR7" i="1"/>
  <c r="BL7" i="1"/>
  <c r="FP7" i="1"/>
  <c r="GJ7" i="1"/>
  <c r="EV7" i="1"/>
  <c r="EB7" i="1"/>
  <c r="AZ7" i="1"/>
  <c r="BT7" i="1"/>
  <c r="GR7" i="1"/>
  <c r="FX7" i="1"/>
  <c r="JB7" i="1" s="1"/>
  <c r="FD7" i="1"/>
  <c r="JA7" i="1" s="1"/>
  <c r="EJ7" i="1"/>
  <c r="IZ7" i="1" s="1"/>
  <c r="BH7" i="1"/>
  <c r="IV7" i="1" s="1"/>
  <c r="IY7" i="1"/>
  <c r="CB7" i="1"/>
  <c r="IW7" i="1" s="1"/>
  <c r="FL8" i="1"/>
  <c r="ER8" i="1"/>
  <c r="AV8" i="1"/>
  <c r="DX8" i="1"/>
  <c r="FT8" i="1"/>
  <c r="EZ8" i="1"/>
  <c r="EF8" i="1"/>
  <c r="BD8" i="1"/>
  <c r="FH9" i="1"/>
  <c r="GB9" i="1"/>
  <c r="EN9" i="1"/>
  <c r="CF9" i="1"/>
  <c r="DT9" i="1"/>
  <c r="AR9" i="1"/>
  <c r="BL9" i="1"/>
  <c r="GJ9" i="1"/>
  <c r="FP9" i="1"/>
  <c r="EV9" i="1"/>
  <c r="CN9" i="1"/>
  <c r="EB9" i="1"/>
  <c r="AZ9" i="1"/>
  <c r="BT9" i="1"/>
  <c r="GR9" i="1"/>
  <c r="FX9" i="1"/>
  <c r="JB9" i="1" s="1"/>
  <c r="FD9" i="1"/>
  <c r="JA9" i="1" s="1"/>
  <c r="CV9" i="1"/>
  <c r="IX9" i="1" s="1"/>
  <c r="EJ9" i="1"/>
  <c r="IZ9" i="1" s="1"/>
  <c r="IY9" i="1"/>
  <c r="BH9" i="1"/>
  <c r="IV9" i="1" s="1"/>
  <c r="AN9" i="1"/>
  <c r="IU9" i="1" s="1"/>
  <c r="CB9" i="1"/>
  <c r="IW9" i="1" s="1"/>
  <c r="GF10" i="1"/>
  <c r="FL10" i="1"/>
  <c r="ER10" i="1"/>
  <c r="DX10" i="1"/>
  <c r="AV10" i="1"/>
  <c r="AB10" i="1"/>
  <c r="BP10" i="1"/>
  <c r="FT10" i="1"/>
  <c r="EZ10" i="1"/>
  <c r="GN10" i="1"/>
  <c r="EF10" i="1"/>
  <c r="BD10" i="1"/>
  <c r="BX10" i="1"/>
  <c r="AJ10" i="1"/>
  <c r="GB11" i="1"/>
  <c r="FH11" i="1"/>
  <c r="EN11" i="1"/>
  <c r="AR11" i="1"/>
  <c r="BL11" i="1"/>
  <c r="GJ11" i="1"/>
  <c r="FP11" i="1"/>
  <c r="EV11" i="1"/>
  <c r="AZ11" i="1"/>
  <c r="BT11" i="1"/>
  <c r="GR11" i="1"/>
  <c r="FX11" i="1"/>
  <c r="JB11" i="1" s="1"/>
  <c r="FD11" i="1"/>
  <c r="JA11" i="1" s="1"/>
  <c r="IY11" i="1"/>
  <c r="BH11" i="1"/>
  <c r="IV11" i="1" s="1"/>
  <c r="EJ11" i="1"/>
  <c r="IZ11" i="1" s="1"/>
  <c r="CB11" i="1"/>
  <c r="IW11" i="1" s="1"/>
  <c r="AN11" i="1"/>
  <c r="IU11" i="1" s="1"/>
  <c r="FL12" i="1"/>
  <c r="ER12" i="1"/>
  <c r="GF12" i="1"/>
  <c r="DX12" i="1"/>
  <c r="CJ12" i="1"/>
  <c r="AV12" i="1"/>
  <c r="BP12" i="1"/>
  <c r="AB12" i="1"/>
  <c r="GN12" i="1"/>
  <c r="FT12" i="1"/>
  <c r="EZ12" i="1"/>
  <c r="CR12" i="1"/>
  <c r="EF12" i="1"/>
  <c r="BD12" i="1"/>
  <c r="AJ12" i="1"/>
  <c r="BX12" i="1"/>
  <c r="GB13" i="1"/>
  <c r="FH13" i="1"/>
  <c r="EN13" i="1"/>
  <c r="DT13" i="1"/>
  <c r="CF13" i="1"/>
  <c r="AR13" i="1"/>
  <c r="X13" i="1"/>
  <c r="BL13" i="1"/>
  <c r="GJ13" i="1"/>
  <c r="FP13" i="1"/>
  <c r="EV13" i="1"/>
  <c r="CN13" i="1"/>
  <c r="EB13" i="1"/>
  <c r="AZ13" i="1"/>
  <c r="BT13" i="1"/>
  <c r="AF13" i="1"/>
  <c r="FX13" i="1"/>
  <c r="JB13" i="1" s="1"/>
  <c r="FD13" i="1"/>
  <c r="JA13" i="1" s="1"/>
  <c r="GR13" i="1"/>
  <c r="EJ13" i="1"/>
  <c r="IZ13" i="1" s="1"/>
  <c r="CV13" i="1"/>
  <c r="IX13" i="1" s="1"/>
  <c r="BH13" i="1"/>
  <c r="IV13" i="1" s="1"/>
  <c r="IY13" i="1"/>
  <c r="CB13" i="1"/>
  <c r="IW13" i="1" s="1"/>
  <c r="AN13" i="1"/>
  <c r="GB15" i="1"/>
  <c r="FH15" i="1"/>
  <c r="EN15" i="1"/>
  <c r="AR15" i="1"/>
  <c r="BL15" i="1"/>
  <c r="X15" i="1"/>
  <c r="FP15" i="1"/>
  <c r="EV15" i="1"/>
  <c r="GJ15" i="1"/>
  <c r="EB15" i="1"/>
  <c r="AZ15" i="1"/>
  <c r="BT15" i="1"/>
  <c r="AF15" i="1"/>
  <c r="GR15" i="1"/>
  <c r="FX15" i="1"/>
  <c r="JB15" i="1" s="1"/>
  <c r="FD15" i="1"/>
  <c r="JA15" i="1" s="1"/>
  <c r="EJ15" i="1"/>
  <c r="IZ15" i="1" s="1"/>
  <c r="BH15" i="1"/>
  <c r="IV15" i="1" s="1"/>
  <c r="IY15" i="1"/>
  <c r="CB15" i="1"/>
  <c r="IW15" i="1" s="1"/>
  <c r="GF16" i="1"/>
  <c r="FL16" i="1"/>
  <c r="ER16" i="1"/>
  <c r="CJ16" i="1"/>
  <c r="AV16" i="1"/>
  <c r="AB16" i="1"/>
  <c r="BP16" i="1"/>
  <c r="GN16" i="1"/>
  <c r="FT16" i="1"/>
  <c r="EZ16" i="1"/>
  <c r="CR16" i="1"/>
  <c r="BD16" i="1"/>
  <c r="EF16" i="1"/>
  <c r="BX16" i="1"/>
  <c r="AJ16" i="1"/>
  <c r="FH17" i="1"/>
  <c r="EN17" i="1"/>
  <c r="GB17" i="1"/>
  <c r="AR17" i="1"/>
  <c r="BL17" i="1"/>
  <c r="X17" i="1"/>
  <c r="GJ17" i="1"/>
  <c r="FP17" i="1"/>
  <c r="EV17" i="1"/>
  <c r="EB17" i="1"/>
  <c r="AZ17" i="1"/>
  <c r="AF17" i="1"/>
  <c r="BT17" i="1"/>
  <c r="GR17" i="1"/>
  <c r="FX17" i="1"/>
  <c r="JB17" i="1" s="1"/>
  <c r="FD17" i="1"/>
  <c r="JA17" i="1" s="1"/>
  <c r="IY17" i="1"/>
  <c r="BH17" i="1"/>
  <c r="IV17" i="1" s="1"/>
  <c r="AN17" i="1"/>
  <c r="IU17" i="1" s="1"/>
  <c r="CB17" i="1"/>
  <c r="IW17" i="1" s="1"/>
  <c r="EJ17" i="1"/>
  <c r="IZ17" i="1" s="1"/>
  <c r="GF18" i="1"/>
  <c r="FL18" i="1"/>
  <c r="ER18" i="1"/>
  <c r="DX18" i="1"/>
  <c r="AV18" i="1"/>
  <c r="BP18" i="1"/>
  <c r="AB18" i="1"/>
  <c r="FT18" i="1"/>
  <c r="EZ18" i="1"/>
  <c r="GN18" i="1"/>
  <c r="EF18" i="1"/>
  <c r="BD18" i="1"/>
  <c r="BX18" i="1"/>
  <c r="AJ18" i="1"/>
  <c r="GB19" i="1"/>
  <c r="FH19" i="1"/>
  <c r="EN19" i="1"/>
  <c r="AR19" i="1"/>
  <c r="BL19" i="1"/>
  <c r="GJ19" i="1"/>
  <c r="FP19" i="1"/>
  <c r="EV19" i="1"/>
  <c r="AZ19" i="1"/>
  <c r="AF19" i="1"/>
  <c r="BT19" i="1"/>
  <c r="GR19" i="1"/>
  <c r="FX19" i="1"/>
  <c r="JB19" i="1" s="1"/>
  <c r="FD19" i="1"/>
  <c r="JA19" i="1" s="1"/>
  <c r="EJ19" i="1"/>
  <c r="IZ19" i="1" s="1"/>
  <c r="CB19" i="1"/>
  <c r="IW19" i="1" s="1"/>
  <c r="AN19" i="1"/>
  <c r="IU19" i="1" s="1"/>
  <c r="FL20" i="1"/>
  <c r="GF20" i="1"/>
  <c r="ER20" i="1"/>
  <c r="CJ20" i="1"/>
  <c r="AV20" i="1"/>
  <c r="BP20" i="1"/>
  <c r="GN20" i="1"/>
  <c r="FT20" i="1"/>
  <c r="EZ20" i="1"/>
  <c r="EF20" i="1"/>
  <c r="BD20" i="1"/>
  <c r="BX20" i="1"/>
  <c r="GB21" i="1"/>
  <c r="FH21" i="1"/>
  <c r="EN21" i="1"/>
  <c r="DT21" i="1"/>
  <c r="AR21" i="1"/>
  <c r="BL21" i="1"/>
  <c r="GJ21" i="1"/>
  <c r="FP21" i="1"/>
  <c r="EV21" i="1"/>
  <c r="EB21" i="1"/>
  <c r="AZ21" i="1"/>
  <c r="BT21" i="1"/>
  <c r="FX21" i="1"/>
  <c r="JB21" i="1" s="1"/>
  <c r="GR21" i="1"/>
  <c r="FD21" i="1"/>
  <c r="JA21" i="1" s="1"/>
  <c r="EJ21" i="1"/>
  <c r="BH21" i="1"/>
  <c r="CB21" i="1"/>
  <c r="IW21" i="1" s="1"/>
  <c r="FT22" i="1"/>
  <c r="EZ22" i="1"/>
  <c r="EF22" i="1"/>
  <c r="BD22" i="1"/>
  <c r="GB23" i="1"/>
  <c r="FH23" i="1"/>
  <c r="EN23" i="1"/>
  <c r="DT23" i="1"/>
  <c r="CF23" i="1"/>
  <c r="BL23" i="1"/>
  <c r="AR23" i="1"/>
  <c r="X23" i="1"/>
  <c r="GJ23" i="1"/>
  <c r="FP23" i="1"/>
  <c r="EV23" i="1"/>
  <c r="CN23" i="1"/>
  <c r="BT23" i="1"/>
  <c r="AZ23" i="1"/>
  <c r="EB23" i="1"/>
  <c r="AF23" i="1"/>
  <c r="GR23" i="1"/>
  <c r="FX23" i="1"/>
  <c r="JB23" i="1" s="1"/>
  <c r="FD23" i="1"/>
  <c r="JA23" i="1" s="1"/>
  <c r="CV23" i="1"/>
  <c r="IX23" i="1" s="1"/>
  <c r="EJ23" i="1"/>
  <c r="IZ23" i="1" s="1"/>
  <c r="BH23" i="1"/>
  <c r="IY23" i="1"/>
  <c r="CB23" i="1"/>
  <c r="IW23" i="1" s="1"/>
  <c r="AN23" i="1"/>
  <c r="IU23" i="1" s="1"/>
  <c r="FL24" i="1"/>
  <c r="GF24" i="1"/>
  <c r="ER24" i="1"/>
  <c r="AV24" i="1"/>
  <c r="BP24" i="1"/>
  <c r="AB24" i="1"/>
  <c r="GN24" i="1"/>
  <c r="FT24" i="1"/>
  <c r="EZ24" i="1"/>
  <c r="BX24" i="1"/>
  <c r="BD24" i="1"/>
  <c r="EF24" i="1"/>
  <c r="AJ24" i="1"/>
  <c r="GB25" i="1"/>
  <c r="FH25" i="1"/>
  <c r="EN25" i="1"/>
  <c r="DT25" i="1"/>
  <c r="BL25" i="1"/>
  <c r="AR25" i="1"/>
  <c r="X25" i="1"/>
  <c r="GJ25" i="1"/>
  <c r="FP25" i="1"/>
  <c r="EV25" i="1"/>
  <c r="EB25" i="1"/>
  <c r="AZ25" i="1"/>
  <c r="BT25" i="1"/>
  <c r="AF25" i="1"/>
  <c r="FX25" i="1"/>
  <c r="JB25" i="1" s="1"/>
  <c r="FD25" i="1"/>
  <c r="JA25" i="1" s="1"/>
  <c r="GR25" i="1"/>
  <c r="IY25" i="1"/>
  <c r="BH25" i="1"/>
  <c r="IV25" i="1" s="1"/>
  <c r="EJ25" i="1"/>
  <c r="IZ25" i="1" s="1"/>
  <c r="CB25" i="1"/>
  <c r="AN25" i="1"/>
  <c r="IU25" i="1" s="1"/>
  <c r="GF26" i="1"/>
  <c r="FL26" i="1"/>
  <c r="ER26" i="1"/>
  <c r="CJ26" i="1"/>
  <c r="BP26" i="1"/>
  <c r="AV26" i="1"/>
  <c r="AB26" i="1"/>
  <c r="GN26" i="1"/>
  <c r="FT26" i="1"/>
  <c r="EZ26" i="1"/>
  <c r="EF26" i="1"/>
  <c r="CR26" i="1"/>
  <c r="BX26" i="1"/>
  <c r="BD26" i="1"/>
  <c r="AJ26" i="1"/>
  <c r="GB27" i="1"/>
  <c r="FH27" i="1"/>
  <c r="CF27" i="1"/>
  <c r="AR27" i="1"/>
  <c r="BL27" i="1"/>
  <c r="X27" i="1"/>
  <c r="GJ27" i="1"/>
  <c r="FP27" i="1"/>
  <c r="EV27" i="1"/>
  <c r="CN27" i="1"/>
  <c r="EB27" i="1"/>
  <c r="AZ27" i="1"/>
  <c r="AF27" i="1"/>
  <c r="GR27" i="1"/>
  <c r="FX27" i="1"/>
  <c r="JB27" i="1" s="1"/>
  <c r="FD27" i="1"/>
  <c r="JA27" i="1" s="1"/>
  <c r="EJ27" i="1"/>
  <c r="IZ27" i="1" s="1"/>
  <c r="CV27" i="1"/>
  <c r="IX27" i="1" s="1"/>
  <c r="CB27" i="1"/>
  <c r="IW27" i="1" s="1"/>
  <c r="BH27" i="1"/>
  <c r="IV27" i="1" s="1"/>
  <c r="AN27" i="1"/>
  <c r="IU27" i="1" s="1"/>
  <c r="GF28" i="1"/>
  <c r="FL28" i="1"/>
  <c r="CJ28" i="1"/>
  <c r="BP28" i="1"/>
  <c r="AV28" i="1"/>
  <c r="DX28" i="1"/>
  <c r="AB28" i="1"/>
  <c r="GN28" i="1"/>
  <c r="FT28" i="1"/>
  <c r="EZ28" i="1"/>
  <c r="EF28" i="1"/>
  <c r="CR28" i="1"/>
  <c r="BD28" i="1"/>
  <c r="BX28" i="1"/>
  <c r="AJ28" i="1"/>
  <c r="GB29" i="1"/>
  <c r="FH29" i="1"/>
  <c r="EN29" i="1"/>
  <c r="CF29" i="1"/>
  <c r="DT29" i="1"/>
  <c r="AR29" i="1"/>
  <c r="BL29" i="1"/>
  <c r="X29" i="1"/>
  <c r="GJ29" i="1"/>
  <c r="FP29" i="1"/>
  <c r="EV29" i="1"/>
  <c r="CN29" i="1"/>
  <c r="EB29" i="1"/>
  <c r="BT29" i="1"/>
  <c r="AZ29" i="1"/>
  <c r="AF29" i="1"/>
  <c r="FX29" i="1"/>
  <c r="JB29" i="1" s="1"/>
  <c r="GR29" i="1"/>
  <c r="FD29" i="1"/>
  <c r="JA29" i="1" s="1"/>
  <c r="EJ29" i="1"/>
  <c r="IZ29" i="1" s="1"/>
  <c r="CV29" i="1"/>
  <c r="IX29" i="1" s="1"/>
  <c r="BH29" i="1"/>
  <c r="CB29" i="1"/>
  <c r="IW29" i="1" s="1"/>
  <c r="IY29" i="1"/>
  <c r="AN29" i="1"/>
  <c r="IU29" i="1" s="1"/>
  <c r="FL30" i="1"/>
  <c r="GF30" i="1"/>
  <c r="ER30" i="1"/>
  <c r="CJ30" i="1"/>
  <c r="BP30" i="1"/>
  <c r="DX30" i="1"/>
  <c r="AV30" i="1"/>
  <c r="AB30" i="1"/>
  <c r="FT30" i="1"/>
  <c r="GN30" i="1"/>
  <c r="EZ30" i="1"/>
  <c r="CR30" i="1"/>
  <c r="EF30" i="1"/>
  <c r="BD30" i="1"/>
  <c r="BX30" i="1"/>
  <c r="AJ30" i="1"/>
  <c r="FH31" i="1"/>
  <c r="GB31" i="1"/>
  <c r="EN31" i="1"/>
  <c r="DT31" i="1"/>
  <c r="CF31" i="1"/>
  <c r="AR31" i="1"/>
  <c r="BL31" i="1"/>
  <c r="X31" i="1"/>
  <c r="FP31" i="1"/>
  <c r="GJ31" i="1"/>
  <c r="EV31" i="1"/>
  <c r="CN31" i="1"/>
  <c r="BT31" i="1"/>
  <c r="AZ31" i="1"/>
  <c r="EB31" i="1"/>
  <c r="AF31" i="1"/>
  <c r="FX31" i="1"/>
  <c r="JB31" i="1" s="1"/>
  <c r="GR31" i="1"/>
  <c r="FD31" i="1"/>
  <c r="JA31" i="1" s="1"/>
  <c r="EJ31" i="1"/>
  <c r="IZ31" i="1" s="1"/>
  <c r="CV31" i="1"/>
  <c r="IX31" i="1" s="1"/>
  <c r="CB31" i="1"/>
  <c r="IW31" i="1" s="1"/>
  <c r="BH31" i="1"/>
  <c r="IY31" i="1"/>
  <c r="G4" i="1"/>
  <c r="G6" i="1"/>
  <c r="O6" i="1"/>
  <c r="C7" i="1"/>
  <c r="K7" i="1"/>
  <c r="S7" i="1"/>
  <c r="II7" i="1" s="1"/>
  <c r="C9" i="1"/>
  <c r="K9" i="1"/>
  <c r="S9" i="1"/>
  <c r="C11" i="1"/>
  <c r="K11" i="1"/>
  <c r="S11" i="1"/>
  <c r="II11" i="1" s="1"/>
  <c r="G12" i="1"/>
  <c r="O12" i="1"/>
  <c r="C13" i="1"/>
  <c r="C15" i="1"/>
  <c r="K15" i="1"/>
  <c r="S15" i="1"/>
  <c r="G16" i="1"/>
  <c r="O16" i="1"/>
  <c r="C17" i="1"/>
  <c r="K17" i="1"/>
  <c r="S17" i="1"/>
  <c r="II17" i="1" s="1"/>
  <c r="IR17" i="1" s="1"/>
  <c r="C19" i="1"/>
  <c r="GY22" i="1"/>
  <c r="G24" i="1"/>
  <c r="O24" i="1"/>
  <c r="G26" i="1"/>
  <c r="O26" i="1"/>
  <c r="C27" i="1"/>
  <c r="K27" i="1"/>
  <c r="S27" i="1"/>
  <c r="II27" i="1" s="1"/>
  <c r="G28" i="1"/>
  <c r="O28" i="1"/>
  <c r="C29" i="1"/>
  <c r="G30" i="1"/>
  <c r="O30" i="1"/>
  <c r="W4" i="1"/>
  <c r="AE4" i="1"/>
  <c r="AM4" i="1"/>
  <c r="AA5" i="1"/>
  <c r="W6" i="1"/>
  <c r="AE6" i="1"/>
  <c r="AM6" i="1"/>
  <c r="IJ6" i="1" s="1"/>
  <c r="AA7" i="1"/>
  <c r="AI7" i="1"/>
  <c r="AA9" i="1"/>
  <c r="AJ9" i="1"/>
  <c r="Z10" i="1"/>
  <c r="AL10" i="1"/>
  <c r="X12" i="1"/>
  <c r="AH12" i="1"/>
  <c r="AB13" i="1"/>
  <c r="AH15" i="1"/>
  <c r="X16" i="1"/>
  <c r="AC17" i="1"/>
  <c r="AL23" i="1"/>
  <c r="AH26" i="1"/>
  <c r="V29" i="1"/>
  <c r="AZ12" i="1"/>
  <c r="EG25" i="1"/>
  <c r="GM5" i="1"/>
  <c r="FS5" i="1"/>
  <c r="EY5" i="1"/>
  <c r="EE5" i="1"/>
  <c r="CQ5" i="1"/>
  <c r="BW5" i="1"/>
  <c r="BC5" i="1"/>
  <c r="GM9" i="1"/>
  <c r="FS9" i="1"/>
  <c r="EY9" i="1"/>
  <c r="EE9" i="1"/>
  <c r="CQ9" i="1"/>
  <c r="BW9" i="1"/>
  <c r="BC9" i="1"/>
  <c r="GM11" i="1"/>
  <c r="FS11" i="1"/>
  <c r="BW11" i="1"/>
  <c r="BC11" i="1"/>
  <c r="EY11" i="1"/>
  <c r="GE13" i="1"/>
  <c r="FK13" i="1"/>
  <c r="DW13" i="1"/>
  <c r="EQ13" i="1"/>
  <c r="CI13" i="1"/>
  <c r="BO13" i="1"/>
  <c r="AU13" i="1"/>
  <c r="AA13" i="1"/>
  <c r="GA16" i="1"/>
  <c r="FG16" i="1"/>
  <c r="EM16" i="1"/>
  <c r="CE16" i="1"/>
  <c r="BK16" i="1"/>
  <c r="AQ16" i="1"/>
  <c r="W16" i="1"/>
  <c r="GE17" i="1"/>
  <c r="FK17" i="1"/>
  <c r="EQ17" i="1"/>
  <c r="BO17" i="1"/>
  <c r="AU17" i="1"/>
  <c r="AA17" i="1"/>
  <c r="GM19" i="1"/>
  <c r="FS19" i="1"/>
  <c r="EY19" i="1"/>
  <c r="EE19" i="1"/>
  <c r="BW19" i="1"/>
  <c r="BC19" i="1"/>
  <c r="AI19" i="1"/>
  <c r="GQ20" i="1"/>
  <c r="FW20" i="1"/>
  <c r="IQ20" i="1" s="1"/>
  <c r="FC20" i="1"/>
  <c r="IP20" i="1" s="1"/>
  <c r="EI20" i="1"/>
  <c r="IO20" i="1" s="1"/>
  <c r="CA20" i="1"/>
  <c r="IL20" i="1" s="1"/>
  <c r="BG20" i="1"/>
  <c r="GE23" i="1"/>
  <c r="FK23" i="1"/>
  <c r="EQ23" i="1"/>
  <c r="DW23" i="1"/>
  <c r="CI23" i="1"/>
  <c r="AU23" i="1"/>
  <c r="AA23" i="1"/>
  <c r="BO23" i="1"/>
  <c r="GE25" i="1"/>
  <c r="FK25" i="1"/>
  <c r="EQ25" i="1"/>
  <c r="DW25" i="1"/>
  <c r="BO25" i="1"/>
  <c r="AU25" i="1"/>
  <c r="AA25" i="1"/>
  <c r="GE27" i="1"/>
  <c r="FK27" i="1"/>
  <c r="EQ27" i="1"/>
  <c r="CI27" i="1"/>
  <c r="BO27" i="1"/>
  <c r="AU27" i="1"/>
  <c r="AA27" i="1"/>
  <c r="GQ28" i="1"/>
  <c r="FW28" i="1"/>
  <c r="IQ28" i="1" s="1"/>
  <c r="FC28" i="1"/>
  <c r="IP28" i="1" s="1"/>
  <c r="EI28" i="1"/>
  <c r="IO28" i="1" s="1"/>
  <c r="CU28" i="1"/>
  <c r="IM28" i="1" s="1"/>
  <c r="CA28" i="1"/>
  <c r="IL28" i="1" s="1"/>
  <c r="BG28" i="1"/>
  <c r="IK28" i="1" s="1"/>
  <c r="AM28" i="1"/>
  <c r="GI30" i="1"/>
  <c r="FO30" i="1"/>
  <c r="EU30" i="1"/>
  <c r="EA30" i="1"/>
  <c r="BS30" i="1"/>
  <c r="CM30" i="1"/>
  <c r="AY30" i="1"/>
  <c r="AE30" i="1"/>
  <c r="GN17" i="1"/>
  <c r="FT17" i="1"/>
  <c r="EZ17" i="1"/>
  <c r="EF17" i="1"/>
  <c r="BX17" i="1"/>
  <c r="AJ17" i="1"/>
  <c r="BD17" i="1"/>
  <c r="GN19" i="1"/>
  <c r="FT19" i="1"/>
  <c r="EZ19" i="1"/>
  <c r="EF19" i="1"/>
  <c r="BX19" i="1"/>
  <c r="GF21" i="1"/>
  <c r="FL21" i="1"/>
  <c r="ER21" i="1"/>
  <c r="DX21" i="1"/>
  <c r="BP21" i="1"/>
  <c r="AV21" i="1"/>
  <c r="GF23" i="1"/>
  <c r="FL23" i="1"/>
  <c r="ER23" i="1"/>
  <c r="DX23" i="1"/>
  <c r="BP23" i="1"/>
  <c r="AB23" i="1"/>
  <c r="CJ23" i="1"/>
  <c r="AV23" i="1"/>
  <c r="GR24" i="1"/>
  <c r="FX24" i="1"/>
  <c r="JB24" i="1" s="1"/>
  <c r="FD24" i="1"/>
  <c r="JA24" i="1" s="1"/>
  <c r="IY24" i="1"/>
  <c r="CB24" i="1"/>
  <c r="IW24" i="1" s="1"/>
  <c r="AN24" i="1"/>
  <c r="BH24" i="1"/>
  <c r="IV24" i="1" s="1"/>
  <c r="EJ24" i="1"/>
  <c r="IZ24" i="1" s="1"/>
  <c r="GR26" i="1"/>
  <c r="FX26" i="1"/>
  <c r="JB26" i="1" s="1"/>
  <c r="EJ26" i="1"/>
  <c r="IZ26" i="1" s="1"/>
  <c r="FD26" i="1"/>
  <c r="JA26" i="1" s="1"/>
  <c r="IY26" i="1"/>
  <c r="CV26" i="1"/>
  <c r="IX26" i="1" s="1"/>
  <c r="CB26" i="1"/>
  <c r="BH26" i="1"/>
  <c r="IV26" i="1" s="1"/>
  <c r="GJ28" i="1"/>
  <c r="FP28" i="1"/>
  <c r="EB28" i="1"/>
  <c r="AF28" i="1"/>
  <c r="BT28" i="1"/>
  <c r="AZ28" i="1"/>
  <c r="GJ30" i="1"/>
  <c r="FP30" i="1"/>
  <c r="EV30" i="1"/>
  <c r="BT30" i="1"/>
  <c r="EB30" i="1"/>
  <c r="CN30" i="1"/>
  <c r="AF30" i="1"/>
  <c r="AZ30" i="1"/>
  <c r="C6" i="1"/>
  <c r="O15" i="1"/>
  <c r="G17" i="1"/>
  <c r="S24" i="1"/>
  <c r="II24" i="1" s="1"/>
  <c r="S26" i="1"/>
  <c r="II26" i="1" s="1"/>
  <c r="C28" i="1"/>
  <c r="C30" i="1"/>
  <c r="AJ13" i="1"/>
  <c r="GG4" i="1"/>
  <c r="FM4" i="1"/>
  <c r="DY4" i="1"/>
  <c r="ES4" i="1"/>
  <c r="AW4" i="1"/>
  <c r="BQ4" i="1"/>
  <c r="GO4" i="1"/>
  <c r="FU4" i="1"/>
  <c r="EG4" i="1"/>
  <c r="FA4" i="1"/>
  <c r="BY4" i="1"/>
  <c r="BE4" i="1"/>
  <c r="GC5" i="1"/>
  <c r="EO5" i="1"/>
  <c r="CG5" i="1"/>
  <c r="FI5" i="1"/>
  <c r="AS5" i="1"/>
  <c r="GK5" i="1"/>
  <c r="FQ5" i="1"/>
  <c r="EC5" i="1"/>
  <c r="CO5" i="1"/>
  <c r="EW5" i="1"/>
  <c r="BU5" i="1"/>
  <c r="BA5" i="1"/>
  <c r="GS5" i="1"/>
  <c r="FE5" i="1"/>
  <c r="JL5" i="1" s="1"/>
  <c r="FY5" i="1"/>
  <c r="JM5" i="1" s="1"/>
  <c r="EK5" i="1"/>
  <c r="JK5" i="1" s="1"/>
  <c r="CW5" i="1"/>
  <c r="JI5" i="1" s="1"/>
  <c r="BI5" i="1"/>
  <c r="JG5" i="1" s="1"/>
  <c r="CC5" i="1"/>
  <c r="JH5" i="1" s="1"/>
  <c r="JJ5" i="1"/>
  <c r="GG6" i="1"/>
  <c r="ES6" i="1"/>
  <c r="DY6" i="1"/>
  <c r="CK6" i="1"/>
  <c r="AW6" i="1"/>
  <c r="BQ6" i="1"/>
  <c r="GO6" i="1"/>
  <c r="FA6" i="1"/>
  <c r="EG6" i="1"/>
  <c r="FU6" i="1"/>
  <c r="CS6" i="1"/>
  <c r="BE6" i="1"/>
  <c r="GC7" i="1"/>
  <c r="AS7" i="1"/>
  <c r="HQ7" i="1"/>
  <c r="BM7" i="1"/>
  <c r="GK7" i="1"/>
  <c r="EW7" i="1"/>
  <c r="FQ7" i="1"/>
  <c r="EC7" i="1"/>
  <c r="BA7" i="1"/>
  <c r="BU7" i="1"/>
  <c r="GS7" i="1"/>
  <c r="FE7" i="1"/>
  <c r="JL7" i="1" s="1"/>
  <c r="EK7" i="1"/>
  <c r="JK7" i="1" s="1"/>
  <c r="FY7" i="1"/>
  <c r="JM7" i="1" s="1"/>
  <c r="BI7" i="1"/>
  <c r="JG7" i="1" s="1"/>
  <c r="JJ7" i="1"/>
  <c r="CC7" i="1"/>
  <c r="JH7" i="1" s="1"/>
  <c r="ES8" i="1"/>
  <c r="FM8" i="1"/>
  <c r="DY8" i="1"/>
  <c r="AW8" i="1"/>
  <c r="FA8" i="1"/>
  <c r="FU8" i="1"/>
  <c r="EG8" i="1"/>
  <c r="BE8" i="1"/>
  <c r="GC9" i="1"/>
  <c r="EO9" i="1"/>
  <c r="DU9" i="1"/>
  <c r="FI9" i="1"/>
  <c r="CG9" i="1"/>
  <c r="AS9" i="1"/>
  <c r="BM9" i="1"/>
  <c r="GK9" i="1"/>
  <c r="EW9" i="1"/>
  <c r="FQ9" i="1"/>
  <c r="EC9" i="1"/>
  <c r="CO9" i="1"/>
  <c r="BA9" i="1"/>
  <c r="BU9" i="1"/>
  <c r="AG9" i="1"/>
  <c r="GS9" i="1"/>
  <c r="FE9" i="1"/>
  <c r="JL9" i="1" s="1"/>
  <c r="FY9" i="1"/>
  <c r="JM9" i="1" s="1"/>
  <c r="EK9" i="1"/>
  <c r="JK9" i="1" s="1"/>
  <c r="CW9" i="1"/>
  <c r="JI9" i="1" s="1"/>
  <c r="JJ9" i="1"/>
  <c r="BI9" i="1"/>
  <c r="JG9" i="1" s="1"/>
  <c r="AO9" i="1"/>
  <c r="JF9" i="1" s="1"/>
  <c r="GG10" i="1"/>
  <c r="ES10" i="1"/>
  <c r="FM10" i="1"/>
  <c r="DY10" i="1"/>
  <c r="AW10" i="1"/>
  <c r="AC10" i="1"/>
  <c r="BQ10" i="1"/>
  <c r="GO10" i="1"/>
  <c r="FA10" i="1"/>
  <c r="FU10" i="1"/>
  <c r="EG10" i="1"/>
  <c r="BE10" i="1"/>
  <c r="BY10" i="1"/>
  <c r="AK10" i="1"/>
  <c r="GC11" i="1"/>
  <c r="EO11" i="1"/>
  <c r="FI11" i="1"/>
  <c r="AS11" i="1"/>
  <c r="GK11" i="1"/>
  <c r="EW11" i="1"/>
  <c r="FQ11" i="1"/>
  <c r="BA11" i="1"/>
  <c r="BU11" i="1"/>
  <c r="GS11" i="1"/>
  <c r="FY11" i="1"/>
  <c r="JM11" i="1" s="1"/>
  <c r="FE11" i="1"/>
  <c r="JL11" i="1" s="1"/>
  <c r="EK11" i="1"/>
  <c r="JK11" i="1" s="1"/>
  <c r="BI11" i="1"/>
  <c r="JG11" i="1" s="1"/>
  <c r="JJ11" i="1"/>
  <c r="CC11" i="1"/>
  <c r="JH11" i="1" s="1"/>
  <c r="AO11" i="1"/>
  <c r="JF11" i="1" s="1"/>
  <c r="GG12" i="1"/>
  <c r="ES12" i="1"/>
  <c r="FM12" i="1"/>
  <c r="DY12" i="1"/>
  <c r="CK12" i="1"/>
  <c r="AW12" i="1"/>
  <c r="BQ12" i="1"/>
  <c r="AC12" i="1"/>
  <c r="GO12" i="1"/>
  <c r="FA12" i="1"/>
  <c r="FU12" i="1"/>
  <c r="EG12" i="1"/>
  <c r="CS12" i="1"/>
  <c r="BE12" i="1"/>
  <c r="AK12" i="1"/>
  <c r="GC13" i="1"/>
  <c r="EO13" i="1"/>
  <c r="FI13" i="1"/>
  <c r="DU13" i="1"/>
  <c r="CG13" i="1"/>
  <c r="AS13" i="1"/>
  <c r="Y13" i="1"/>
  <c r="BM13" i="1"/>
  <c r="GK13" i="1"/>
  <c r="EW13" i="1"/>
  <c r="FQ13" i="1"/>
  <c r="EC13" i="1"/>
  <c r="CO13" i="1"/>
  <c r="BA13" i="1"/>
  <c r="BU13" i="1"/>
  <c r="AG13" i="1"/>
  <c r="FY13" i="1"/>
  <c r="JM13" i="1" s="1"/>
  <c r="GS13" i="1"/>
  <c r="FE13" i="1"/>
  <c r="JL13" i="1" s="1"/>
  <c r="EK13" i="1"/>
  <c r="JK13" i="1" s="1"/>
  <c r="CW13" i="1"/>
  <c r="JI13" i="1" s="1"/>
  <c r="BI13" i="1"/>
  <c r="JG13" i="1" s="1"/>
  <c r="CC13" i="1"/>
  <c r="JH13" i="1" s="1"/>
  <c r="AO13" i="1"/>
  <c r="JF13" i="1" s="1"/>
  <c r="JJ13" i="1"/>
  <c r="FI15" i="1"/>
  <c r="GC15" i="1"/>
  <c r="EO15" i="1"/>
  <c r="AS15" i="1"/>
  <c r="BM15" i="1"/>
  <c r="Y15" i="1"/>
  <c r="FQ15" i="1"/>
  <c r="GK15" i="1"/>
  <c r="EW15" i="1"/>
  <c r="EC15" i="1"/>
  <c r="BA15" i="1"/>
  <c r="BU15" i="1"/>
  <c r="AG15" i="1"/>
  <c r="GS15" i="1"/>
  <c r="FY15" i="1"/>
  <c r="JM15" i="1" s="1"/>
  <c r="FE15" i="1"/>
  <c r="JL15" i="1" s="1"/>
  <c r="EK15" i="1"/>
  <c r="JK15" i="1" s="1"/>
  <c r="BI15" i="1"/>
  <c r="JG15" i="1" s="1"/>
  <c r="JJ15" i="1"/>
  <c r="GG16" i="1"/>
  <c r="FM16" i="1"/>
  <c r="ES16" i="1"/>
  <c r="DY16" i="1"/>
  <c r="CK16" i="1"/>
  <c r="AW16" i="1"/>
  <c r="AC16" i="1"/>
  <c r="BQ16" i="1"/>
  <c r="FU16" i="1"/>
  <c r="GO16" i="1"/>
  <c r="FA16" i="1"/>
  <c r="EG16" i="1"/>
  <c r="CS16" i="1"/>
  <c r="BE16" i="1"/>
  <c r="BY16" i="1"/>
  <c r="AK16" i="1"/>
  <c r="FI17" i="1"/>
  <c r="GC17" i="1"/>
  <c r="EO17" i="1"/>
  <c r="AS17" i="1"/>
  <c r="BM17" i="1"/>
  <c r="Y17" i="1"/>
  <c r="GK17" i="1"/>
  <c r="FQ17" i="1"/>
  <c r="EW17" i="1"/>
  <c r="EC17" i="1"/>
  <c r="BA17" i="1"/>
  <c r="AG17" i="1"/>
  <c r="GS17" i="1"/>
  <c r="FY17" i="1"/>
  <c r="JM17" i="1" s="1"/>
  <c r="FE17" i="1"/>
  <c r="JL17" i="1" s="1"/>
  <c r="EK17" i="1"/>
  <c r="JK17" i="1" s="1"/>
  <c r="JJ17" i="1"/>
  <c r="BI17" i="1"/>
  <c r="JG17" i="1" s="1"/>
  <c r="AO17" i="1"/>
  <c r="CC17" i="1"/>
  <c r="JH17" i="1" s="1"/>
  <c r="FM18" i="1"/>
  <c r="GG18" i="1"/>
  <c r="ES18" i="1"/>
  <c r="DY18" i="1"/>
  <c r="AW18" i="1"/>
  <c r="BQ18" i="1"/>
  <c r="AC18" i="1"/>
  <c r="FU18" i="1"/>
  <c r="GO18" i="1"/>
  <c r="FA18" i="1"/>
  <c r="EG18" i="1"/>
  <c r="BE18" i="1"/>
  <c r="BY18" i="1"/>
  <c r="AK18" i="1"/>
  <c r="GC19" i="1"/>
  <c r="FI19" i="1"/>
  <c r="EO19" i="1"/>
  <c r="AS19" i="1"/>
  <c r="GK19" i="1"/>
  <c r="FQ19" i="1"/>
  <c r="EW19" i="1"/>
  <c r="BA19" i="1"/>
  <c r="AG19" i="1"/>
  <c r="BU19" i="1"/>
  <c r="FY19" i="1"/>
  <c r="JM19" i="1" s="1"/>
  <c r="GS19" i="1"/>
  <c r="FE19" i="1"/>
  <c r="JL19" i="1" s="1"/>
  <c r="EK19" i="1"/>
  <c r="JK19" i="1" s="1"/>
  <c r="JJ19" i="1"/>
  <c r="CC19" i="1"/>
  <c r="JH19" i="1" s="1"/>
  <c r="AO19" i="1"/>
  <c r="JF19" i="1" s="1"/>
  <c r="FM20" i="1"/>
  <c r="GG20" i="1"/>
  <c r="ES20" i="1"/>
  <c r="CK20" i="1"/>
  <c r="AW20" i="1"/>
  <c r="BQ20" i="1"/>
  <c r="GO20" i="1"/>
  <c r="FU20" i="1"/>
  <c r="FA20" i="1"/>
  <c r="EG20" i="1"/>
  <c r="BE20" i="1"/>
  <c r="GC21" i="1"/>
  <c r="FI21" i="1"/>
  <c r="EO21" i="1"/>
  <c r="DU21" i="1"/>
  <c r="AS21" i="1"/>
  <c r="BM21" i="1"/>
  <c r="FQ21" i="1"/>
  <c r="GK21" i="1"/>
  <c r="EW21" i="1"/>
  <c r="EC21" i="1"/>
  <c r="BA21" i="1"/>
  <c r="BU21" i="1"/>
  <c r="FY21" i="1"/>
  <c r="JM21" i="1" s="1"/>
  <c r="GS21" i="1"/>
  <c r="FE21" i="1"/>
  <c r="JL21" i="1" s="1"/>
  <c r="EK21" i="1"/>
  <c r="JK21" i="1" s="1"/>
  <c r="BI21" i="1"/>
  <c r="JG21" i="1" s="1"/>
  <c r="CC21" i="1"/>
  <c r="JH21" i="1" s="1"/>
  <c r="JJ21" i="1"/>
  <c r="FU22" i="1"/>
  <c r="GO22" i="1"/>
  <c r="FA22" i="1"/>
  <c r="EG22" i="1"/>
  <c r="BE22" i="1"/>
  <c r="GC23" i="1"/>
  <c r="FI23" i="1"/>
  <c r="EO23" i="1"/>
  <c r="DU23" i="1"/>
  <c r="CG23" i="1"/>
  <c r="AS23" i="1"/>
  <c r="BM23" i="1"/>
  <c r="Y23" i="1"/>
  <c r="GK23" i="1"/>
  <c r="FQ23" i="1"/>
  <c r="EW23" i="1"/>
  <c r="EC23" i="1"/>
  <c r="CO23" i="1"/>
  <c r="BU23" i="1"/>
  <c r="BA23" i="1"/>
  <c r="AG23" i="1"/>
  <c r="FY23" i="1"/>
  <c r="JM23" i="1" s="1"/>
  <c r="GS23" i="1"/>
  <c r="FE23" i="1"/>
  <c r="JL23" i="1" s="1"/>
  <c r="EK23" i="1"/>
  <c r="JK23" i="1" s="1"/>
  <c r="CW23" i="1"/>
  <c r="JI23" i="1" s="1"/>
  <c r="BI23" i="1"/>
  <c r="JG23" i="1" s="1"/>
  <c r="JJ23" i="1"/>
  <c r="CC23" i="1"/>
  <c r="JH23" i="1" s="1"/>
  <c r="AO23" i="1"/>
  <c r="JF23" i="1" s="1"/>
  <c r="FM24" i="1"/>
  <c r="GG24" i="1"/>
  <c r="ES24" i="1"/>
  <c r="AW24" i="1"/>
  <c r="BQ24" i="1"/>
  <c r="AC24" i="1"/>
  <c r="GO24" i="1"/>
  <c r="FU24" i="1"/>
  <c r="FA24" i="1"/>
  <c r="EG24" i="1"/>
  <c r="BE24" i="1"/>
  <c r="BY24" i="1"/>
  <c r="AK24" i="1"/>
  <c r="GC25" i="1"/>
  <c r="FI25" i="1"/>
  <c r="EO25" i="1"/>
  <c r="DU25" i="1"/>
  <c r="BM25" i="1"/>
  <c r="AS25" i="1"/>
  <c r="Y25" i="1"/>
  <c r="FQ25" i="1"/>
  <c r="GK25" i="1"/>
  <c r="EW25" i="1"/>
  <c r="EC25" i="1"/>
  <c r="BA25" i="1"/>
  <c r="BU25" i="1"/>
  <c r="AG25" i="1"/>
  <c r="FY25" i="1"/>
  <c r="JM25" i="1" s="1"/>
  <c r="GS25" i="1"/>
  <c r="FE25" i="1"/>
  <c r="JL25" i="1" s="1"/>
  <c r="EK25" i="1"/>
  <c r="JK25" i="1" s="1"/>
  <c r="JJ25" i="1"/>
  <c r="BI25" i="1"/>
  <c r="JG25" i="1" s="1"/>
  <c r="CC25" i="1"/>
  <c r="JH25" i="1" s="1"/>
  <c r="AO25" i="1"/>
  <c r="JF25" i="1" s="1"/>
  <c r="GG26" i="1"/>
  <c r="FM26" i="1"/>
  <c r="ES26" i="1"/>
  <c r="CK26" i="1"/>
  <c r="AW26" i="1"/>
  <c r="BQ26" i="1"/>
  <c r="AC26" i="1"/>
  <c r="GO26" i="1"/>
  <c r="FU26" i="1"/>
  <c r="FA26" i="1"/>
  <c r="EG26" i="1"/>
  <c r="CS26" i="1"/>
  <c r="BY26" i="1"/>
  <c r="BE26" i="1"/>
  <c r="AK26" i="1"/>
  <c r="GC27" i="1"/>
  <c r="FI27" i="1"/>
  <c r="EO27" i="1"/>
  <c r="CG27" i="1"/>
  <c r="AS27" i="1"/>
  <c r="BM27" i="1"/>
  <c r="Y27" i="1"/>
  <c r="GK27" i="1"/>
  <c r="FQ27" i="1"/>
  <c r="EW27" i="1"/>
  <c r="EC27" i="1"/>
  <c r="CO27" i="1"/>
  <c r="BA27" i="1"/>
  <c r="AG27" i="1"/>
  <c r="BU27" i="1"/>
  <c r="GS27" i="1"/>
  <c r="FY27" i="1"/>
  <c r="JM27" i="1" s="1"/>
  <c r="FE27" i="1"/>
  <c r="JL27" i="1" s="1"/>
  <c r="EK27" i="1"/>
  <c r="JK27" i="1" s="1"/>
  <c r="CW27" i="1"/>
  <c r="JI27" i="1" s="1"/>
  <c r="BI27" i="1"/>
  <c r="JG27" i="1" s="1"/>
  <c r="JJ27" i="1"/>
  <c r="CC27" i="1"/>
  <c r="JH27" i="1" s="1"/>
  <c r="AO27" i="1"/>
  <c r="JF27" i="1" s="1"/>
  <c r="FM28" i="1"/>
  <c r="GG28" i="1"/>
  <c r="DY28" i="1"/>
  <c r="CK28" i="1"/>
  <c r="BQ28" i="1"/>
  <c r="AW28" i="1"/>
  <c r="AC28" i="1"/>
  <c r="GO28" i="1"/>
  <c r="FU28" i="1"/>
  <c r="FA28" i="1"/>
  <c r="EG28" i="1"/>
  <c r="CS28" i="1"/>
  <c r="BE28" i="1"/>
  <c r="BY28" i="1"/>
  <c r="AK28" i="1"/>
  <c r="FI29" i="1"/>
  <c r="GC29" i="1"/>
  <c r="EO29" i="1"/>
  <c r="DU29" i="1"/>
  <c r="CG29" i="1"/>
  <c r="AS29" i="1"/>
  <c r="Y29" i="1"/>
  <c r="BM29" i="1"/>
  <c r="GK29" i="1"/>
  <c r="FQ29" i="1"/>
  <c r="EW29" i="1"/>
  <c r="EC29" i="1"/>
  <c r="CO29" i="1"/>
  <c r="BA29" i="1"/>
  <c r="BU29" i="1"/>
  <c r="AG29" i="1"/>
  <c r="GS29" i="1"/>
  <c r="FE29" i="1"/>
  <c r="JL29" i="1" s="1"/>
  <c r="FY29" i="1"/>
  <c r="JM29" i="1" s="1"/>
  <c r="EK29" i="1"/>
  <c r="JK29" i="1" s="1"/>
  <c r="CW29" i="1"/>
  <c r="JI29" i="1" s="1"/>
  <c r="BI29" i="1"/>
  <c r="JG29" i="1" s="1"/>
  <c r="CC29" i="1"/>
  <c r="JH29" i="1" s="1"/>
  <c r="AO29" i="1"/>
  <c r="JF29" i="1" s="1"/>
  <c r="JJ29" i="1"/>
  <c r="GG30" i="1"/>
  <c r="FM30" i="1"/>
  <c r="ES30" i="1"/>
  <c r="DY30" i="1"/>
  <c r="CK30" i="1"/>
  <c r="AW30" i="1"/>
  <c r="BQ30" i="1"/>
  <c r="AC30" i="1"/>
  <c r="GO30" i="1"/>
  <c r="FA30" i="1"/>
  <c r="FU30" i="1"/>
  <c r="EG30" i="1"/>
  <c r="CS30" i="1"/>
  <c r="BE30" i="1"/>
  <c r="BY30" i="1"/>
  <c r="AK30" i="1"/>
  <c r="GC31" i="1"/>
  <c r="FI31" i="1"/>
  <c r="EO31" i="1"/>
  <c r="DU31" i="1"/>
  <c r="CG31" i="1"/>
  <c r="AS31" i="1"/>
  <c r="BM31" i="1"/>
  <c r="Y31" i="1"/>
  <c r="EW31" i="1"/>
  <c r="FQ31" i="1"/>
  <c r="GK31" i="1"/>
  <c r="EC31" i="1"/>
  <c r="CO31" i="1"/>
  <c r="BU31" i="1"/>
  <c r="BA31" i="1"/>
  <c r="AG31" i="1"/>
  <c r="GS31" i="1"/>
  <c r="FY31" i="1"/>
  <c r="JM31" i="1" s="1"/>
  <c r="FE31" i="1"/>
  <c r="JL31" i="1" s="1"/>
  <c r="EK31" i="1"/>
  <c r="JK31" i="1" s="1"/>
  <c r="CW31" i="1"/>
  <c r="JI31" i="1" s="1"/>
  <c r="BI31" i="1"/>
  <c r="JG31" i="1" s="1"/>
  <c r="JJ31" i="1"/>
  <c r="CC31" i="1"/>
  <c r="JH31" i="1" s="1"/>
  <c r="AO31" i="1"/>
  <c r="JF31" i="1" s="1"/>
  <c r="H4" i="1"/>
  <c r="H6" i="1"/>
  <c r="P6" i="1"/>
  <c r="D7" i="1"/>
  <c r="L7" i="1"/>
  <c r="T7" i="1"/>
  <c r="IT7" i="1" s="1"/>
  <c r="D9" i="1"/>
  <c r="L9" i="1"/>
  <c r="T9" i="1"/>
  <c r="IT9" i="1" s="1"/>
  <c r="D11" i="1"/>
  <c r="L11" i="1"/>
  <c r="T11" i="1"/>
  <c r="IT11" i="1" s="1"/>
  <c r="H12" i="1"/>
  <c r="P12" i="1"/>
  <c r="D13" i="1"/>
  <c r="D15" i="1"/>
  <c r="L15" i="1"/>
  <c r="T15" i="1"/>
  <c r="IT15" i="1" s="1"/>
  <c r="H16" i="1"/>
  <c r="P16" i="1"/>
  <c r="D17" i="1"/>
  <c r="L17" i="1"/>
  <c r="T17" i="1"/>
  <c r="D19" i="1"/>
  <c r="H20" i="1"/>
  <c r="P20" i="1"/>
  <c r="GZ22" i="1"/>
  <c r="H24" i="1"/>
  <c r="P24" i="1"/>
  <c r="H26" i="1"/>
  <c r="P26" i="1"/>
  <c r="D27" i="1"/>
  <c r="L27" i="1"/>
  <c r="T27" i="1"/>
  <c r="IT27" i="1" s="1"/>
  <c r="H28" i="1"/>
  <c r="P28" i="1"/>
  <c r="D29" i="1"/>
  <c r="H30" i="1"/>
  <c r="P30" i="1"/>
  <c r="X4" i="1"/>
  <c r="AF4" i="1"/>
  <c r="AN4" i="1"/>
  <c r="AB5" i="1"/>
  <c r="AJ5" i="1"/>
  <c r="X6" i="1"/>
  <c r="AF6" i="1"/>
  <c r="AN6" i="1"/>
  <c r="AB7" i="1"/>
  <c r="AJ7" i="1"/>
  <c r="AB9" i="1"/>
  <c r="AK9" i="1"/>
  <c r="AA10" i="1"/>
  <c r="AM10" i="1"/>
  <c r="AI11" i="1"/>
  <c r="Y12" i="1"/>
  <c r="AI12" i="1"/>
  <c r="AC13" i="1"/>
  <c r="Y16" i="1"/>
  <c r="AD17" i="1"/>
  <c r="Z24" i="1"/>
  <c r="AD29" i="1"/>
  <c r="AW21" i="1"/>
  <c r="BM5" i="1"/>
  <c r="HS8" i="1"/>
  <c r="HP22" i="1"/>
  <c r="HQ22" i="1"/>
  <c r="JR31" i="2"/>
  <c r="JQ31" i="2"/>
  <c r="JP31" i="2"/>
  <c r="JO31" i="2"/>
  <c r="KN31" i="2" s="1"/>
  <c r="JN31" i="2"/>
  <c r="JM31" i="2"/>
  <c r="JL31" i="2"/>
  <c r="JK31" i="2"/>
  <c r="JJ31" i="2"/>
  <c r="JI31" i="2"/>
  <c r="JH31" i="2"/>
  <c r="JG31" i="2"/>
  <c r="JF31" i="2"/>
  <c r="JE31" i="2"/>
  <c r="JD31" i="2"/>
  <c r="JC31" i="2"/>
  <c r="JB31" i="2"/>
  <c r="KM31" i="2" s="1"/>
  <c r="JA31" i="2"/>
  <c r="IZ31" i="2"/>
  <c r="IY31" i="2"/>
  <c r="IX31" i="2"/>
  <c r="IW31" i="2"/>
  <c r="IV31" i="2"/>
  <c r="IU31" i="2"/>
  <c r="IT31" i="2"/>
  <c r="IS31" i="2"/>
  <c r="IR31" i="2"/>
  <c r="IQ31" i="2"/>
  <c r="IP31" i="2"/>
  <c r="IO31" i="2"/>
  <c r="IN31" i="2"/>
  <c r="IM31" i="2"/>
  <c r="IL31" i="2"/>
  <c r="IK31" i="2"/>
  <c r="IJ31" i="2"/>
  <c r="II31" i="2"/>
  <c r="JR30" i="2"/>
  <c r="JQ30" i="2"/>
  <c r="JP30" i="2"/>
  <c r="JO30" i="2"/>
  <c r="JN30" i="2"/>
  <c r="JM30" i="2"/>
  <c r="JL30" i="2"/>
  <c r="JK30" i="2"/>
  <c r="JJ30" i="2"/>
  <c r="JI30" i="2"/>
  <c r="JH30" i="2"/>
  <c r="JG30" i="2"/>
  <c r="JF30" i="2"/>
  <c r="JE30" i="2"/>
  <c r="JD30" i="2"/>
  <c r="JC30" i="2"/>
  <c r="JB30" i="2"/>
  <c r="JA30" i="2"/>
  <c r="IZ30" i="2"/>
  <c r="KK30" i="2" s="1"/>
  <c r="IY30" i="2"/>
  <c r="JX30" i="2" s="1"/>
  <c r="IX30" i="2"/>
  <c r="IW30" i="2"/>
  <c r="IV30" i="2"/>
  <c r="IU30" i="2"/>
  <c r="IT30" i="2"/>
  <c r="IS30" i="2"/>
  <c r="IR30" i="2"/>
  <c r="IQ30" i="2"/>
  <c r="IP30" i="2"/>
  <c r="IO30" i="2"/>
  <c r="JZ30" i="2" s="1"/>
  <c r="IN30" i="2"/>
  <c r="IM30" i="2"/>
  <c r="IL30" i="2"/>
  <c r="IK30" i="2"/>
  <c r="IJ30" i="2"/>
  <c r="JU30" i="2" s="1"/>
  <c r="II30" i="2"/>
  <c r="JR29" i="2"/>
  <c r="JQ29" i="2"/>
  <c r="JP29" i="2"/>
  <c r="JO29" i="2"/>
  <c r="JN29" i="2"/>
  <c r="JM29" i="2"/>
  <c r="JL29" i="2"/>
  <c r="JK29" i="2"/>
  <c r="JJ29" i="2"/>
  <c r="JI29" i="2"/>
  <c r="JH29" i="2"/>
  <c r="JG29" i="2"/>
  <c r="JF29" i="2"/>
  <c r="JE29" i="2"/>
  <c r="JD29" i="2"/>
  <c r="KC29" i="2" s="1"/>
  <c r="JC29" i="2"/>
  <c r="JB29" i="2"/>
  <c r="JA29" i="2"/>
  <c r="IZ29" i="2"/>
  <c r="IY29" i="2"/>
  <c r="IX29" i="2"/>
  <c r="IW29" i="2"/>
  <c r="IV29" i="2"/>
  <c r="IU29" i="2"/>
  <c r="IT29" i="2"/>
  <c r="IS29" i="2"/>
  <c r="IR29" i="2"/>
  <c r="IQ29" i="2"/>
  <c r="IP29" i="2"/>
  <c r="IO29" i="2"/>
  <c r="IN29" i="2"/>
  <c r="IM29" i="2"/>
  <c r="IL29" i="2"/>
  <c r="IK29" i="2"/>
  <c r="IJ29" i="2"/>
  <c r="II29" i="2"/>
  <c r="JR28" i="2"/>
  <c r="JQ28" i="2"/>
  <c r="JP28" i="2"/>
  <c r="JO28" i="2"/>
  <c r="JN28" i="2"/>
  <c r="JM28" i="2"/>
  <c r="JL28" i="2"/>
  <c r="JK28" i="2"/>
  <c r="JJ28" i="2"/>
  <c r="JI28" i="2"/>
  <c r="JH28" i="2"/>
  <c r="JG28" i="2"/>
  <c r="JF28" i="2"/>
  <c r="JE28" i="2"/>
  <c r="JD28" i="2"/>
  <c r="JC28" i="2"/>
  <c r="JB28" i="2"/>
  <c r="JA28" i="2"/>
  <c r="IZ28" i="2"/>
  <c r="KK28" i="2" s="1"/>
  <c r="IY28" i="2"/>
  <c r="IX28" i="2"/>
  <c r="IW28" i="2"/>
  <c r="IV28" i="2"/>
  <c r="IU28" i="2"/>
  <c r="IT28" i="2"/>
  <c r="IS28" i="2"/>
  <c r="IR28" i="2"/>
  <c r="IQ28" i="2"/>
  <c r="IP28" i="2"/>
  <c r="IO28" i="2"/>
  <c r="IN28" i="2"/>
  <c r="IM28" i="2"/>
  <c r="IL28" i="2"/>
  <c r="IK28" i="2"/>
  <c r="IJ28" i="2"/>
  <c r="JU28" i="2" s="1"/>
  <c r="II28" i="2"/>
  <c r="JR27" i="2"/>
  <c r="JQ27" i="2"/>
  <c r="JP27" i="2"/>
  <c r="JO27" i="2"/>
  <c r="JN27" i="2"/>
  <c r="JM27" i="2"/>
  <c r="JL27" i="2"/>
  <c r="JK27" i="2"/>
  <c r="JJ27" i="2"/>
  <c r="JI27" i="2"/>
  <c r="JH27" i="2"/>
  <c r="JG27" i="2"/>
  <c r="JF27" i="2"/>
  <c r="JE27" i="2"/>
  <c r="JD27" i="2"/>
  <c r="KC27" i="2" s="1"/>
  <c r="JC27" i="2"/>
  <c r="JB27" i="2"/>
  <c r="JA27" i="2"/>
  <c r="JZ27" i="2" s="1"/>
  <c r="IZ27" i="2"/>
  <c r="IY27" i="2"/>
  <c r="IX27" i="2"/>
  <c r="IW27" i="2"/>
  <c r="IV27" i="2"/>
  <c r="IU27" i="2"/>
  <c r="IT27" i="2"/>
  <c r="IS27" i="2"/>
  <c r="IR27" i="2"/>
  <c r="IQ27" i="2"/>
  <c r="IP27" i="2"/>
  <c r="IO27" i="2"/>
  <c r="IN27" i="2"/>
  <c r="IM27" i="2"/>
  <c r="IL27" i="2"/>
  <c r="IK27" i="2"/>
  <c r="IJ27" i="2"/>
  <c r="II27" i="2"/>
  <c r="JR26" i="2"/>
  <c r="JQ26" i="2"/>
  <c r="JP26" i="2"/>
  <c r="JO26" i="2"/>
  <c r="JN26" i="2"/>
  <c r="JM26" i="2"/>
  <c r="JL26" i="2"/>
  <c r="JK26" i="2"/>
  <c r="JJ26" i="2"/>
  <c r="JI26" i="2"/>
  <c r="JH26" i="2"/>
  <c r="JG26" i="2"/>
  <c r="JF26" i="2"/>
  <c r="JE26" i="2"/>
  <c r="JD26" i="2"/>
  <c r="JC26" i="2"/>
  <c r="JB26" i="2"/>
  <c r="JA26" i="2"/>
  <c r="IZ26" i="2"/>
  <c r="IY26" i="2"/>
  <c r="IX26" i="2"/>
  <c r="IW26" i="2"/>
  <c r="IV26" i="2"/>
  <c r="IU26" i="2"/>
  <c r="IT26" i="2"/>
  <c r="IS26" i="2"/>
  <c r="IR26" i="2"/>
  <c r="IQ26" i="2"/>
  <c r="IP26" i="2"/>
  <c r="IO26" i="2"/>
  <c r="IN26" i="2"/>
  <c r="IM26" i="2"/>
  <c r="IL26" i="2"/>
  <c r="IK26" i="2"/>
  <c r="IJ26" i="2"/>
  <c r="JU26" i="2" s="1"/>
  <c r="II26" i="2"/>
  <c r="JR25" i="2"/>
  <c r="JQ25" i="2"/>
  <c r="JP25" i="2"/>
  <c r="JO25" i="2"/>
  <c r="JN25" i="2"/>
  <c r="JM25" i="2"/>
  <c r="JL25" i="2"/>
  <c r="JK25" i="2"/>
  <c r="JJ25" i="2"/>
  <c r="JI25" i="2"/>
  <c r="JH25" i="2"/>
  <c r="JG25" i="2"/>
  <c r="JF25" i="2"/>
  <c r="JE25" i="2"/>
  <c r="JD25" i="2"/>
  <c r="KC25" i="2" s="1"/>
  <c r="JC25" i="2"/>
  <c r="JB25" i="2"/>
  <c r="JA25" i="2"/>
  <c r="IZ25" i="2"/>
  <c r="IY25" i="2"/>
  <c r="IX25" i="2"/>
  <c r="IW25" i="2"/>
  <c r="IV25" i="2"/>
  <c r="IU25" i="2"/>
  <c r="IT25" i="2"/>
  <c r="IS25" i="2"/>
  <c r="IR25" i="2"/>
  <c r="IQ25" i="2"/>
  <c r="IP25" i="2"/>
  <c r="IO25" i="2"/>
  <c r="IN25" i="2"/>
  <c r="IM25" i="2"/>
  <c r="IL25" i="2"/>
  <c r="IK25" i="2"/>
  <c r="IJ25" i="2"/>
  <c r="II25" i="2"/>
  <c r="JR24" i="2"/>
  <c r="JQ24" i="2"/>
  <c r="JP24" i="2"/>
  <c r="JO24" i="2"/>
  <c r="JN24" i="2"/>
  <c r="JM24" i="2"/>
  <c r="JL24" i="2"/>
  <c r="JK24" i="2"/>
  <c r="JJ24" i="2"/>
  <c r="JI24" i="2"/>
  <c r="JH24" i="2"/>
  <c r="JG24" i="2"/>
  <c r="JF24" i="2"/>
  <c r="JE24" i="2"/>
  <c r="JD24" i="2"/>
  <c r="JC24" i="2"/>
  <c r="JB24" i="2"/>
  <c r="JA24" i="2"/>
  <c r="IZ24" i="2"/>
  <c r="KK24" i="2" s="1"/>
  <c r="IY24" i="2"/>
  <c r="IX24" i="2"/>
  <c r="IW24" i="2"/>
  <c r="IV24" i="2"/>
  <c r="IU24" i="2"/>
  <c r="IT24" i="2"/>
  <c r="IS24" i="2"/>
  <c r="IR24" i="2"/>
  <c r="IQ24" i="2"/>
  <c r="IP24" i="2"/>
  <c r="IO24" i="2"/>
  <c r="IN24" i="2"/>
  <c r="IM24" i="2"/>
  <c r="IL24" i="2"/>
  <c r="IK24" i="2"/>
  <c r="IJ24" i="2"/>
  <c r="II24" i="2"/>
  <c r="JR23" i="2"/>
  <c r="JQ23" i="2"/>
  <c r="JP23" i="2"/>
  <c r="JO23" i="2"/>
  <c r="JN23" i="2"/>
  <c r="JM23" i="2"/>
  <c r="JL23" i="2"/>
  <c r="JK23" i="2"/>
  <c r="JJ23" i="2"/>
  <c r="JI23" i="2"/>
  <c r="JH23" i="2"/>
  <c r="JG23" i="2"/>
  <c r="JF23" i="2"/>
  <c r="JE23" i="2"/>
  <c r="JD23" i="2"/>
  <c r="KC23" i="2" s="1"/>
  <c r="JC23" i="2"/>
  <c r="JB23" i="2"/>
  <c r="JA23" i="2"/>
  <c r="IZ23" i="2"/>
  <c r="IY23" i="2"/>
  <c r="IX23" i="2"/>
  <c r="IW23" i="2"/>
  <c r="IV23" i="2"/>
  <c r="IU23" i="2"/>
  <c r="IT23" i="2"/>
  <c r="IS23" i="2"/>
  <c r="IR23" i="2"/>
  <c r="IQ23" i="2"/>
  <c r="IP23" i="2"/>
  <c r="IO23" i="2"/>
  <c r="IN23" i="2"/>
  <c r="IM23" i="2"/>
  <c r="IL23" i="2"/>
  <c r="IK23" i="2"/>
  <c r="IJ23" i="2"/>
  <c r="II23" i="2"/>
  <c r="JR22" i="2"/>
  <c r="JQ22" i="2"/>
  <c r="JP22" i="2"/>
  <c r="JO22" i="2"/>
  <c r="JN22" i="2"/>
  <c r="JM22" i="2"/>
  <c r="JL22" i="2"/>
  <c r="JK22" i="2"/>
  <c r="JJ22" i="2"/>
  <c r="JI22" i="2"/>
  <c r="JH22" i="2"/>
  <c r="JG22" i="2"/>
  <c r="KF22" i="2" s="1"/>
  <c r="LF22" i="2" s="1"/>
  <c r="JF22" i="2"/>
  <c r="JE22" i="2"/>
  <c r="JD22" i="2"/>
  <c r="JC22" i="2"/>
  <c r="JB22" i="2"/>
  <c r="JA22" i="2"/>
  <c r="IZ22" i="2"/>
  <c r="KK22" i="2" s="1"/>
  <c r="IY22" i="2"/>
  <c r="IX22" i="2"/>
  <c r="IW22" i="2"/>
  <c r="IV22" i="2"/>
  <c r="IU22" i="2"/>
  <c r="IT22" i="2"/>
  <c r="IS22" i="2"/>
  <c r="IR22" i="2"/>
  <c r="IQ22" i="2"/>
  <c r="IP22" i="2"/>
  <c r="IO22" i="2"/>
  <c r="IN22" i="2"/>
  <c r="IM22" i="2"/>
  <c r="IL22" i="2"/>
  <c r="IK22" i="2"/>
  <c r="IJ22" i="2"/>
  <c r="JU22" i="2" s="1"/>
  <c r="II22" i="2"/>
  <c r="JR21" i="2"/>
  <c r="JQ21" i="2"/>
  <c r="JP21" i="2"/>
  <c r="JO21" i="2"/>
  <c r="JN21" i="2"/>
  <c r="JM21" i="2"/>
  <c r="JL21" i="2"/>
  <c r="JK21" i="2"/>
  <c r="JJ21" i="2"/>
  <c r="JI21" i="2"/>
  <c r="JH21" i="2"/>
  <c r="JG21" i="2"/>
  <c r="JF21" i="2"/>
  <c r="JE21" i="2"/>
  <c r="JD21" i="2"/>
  <c r="KC21" i="2" s="1"/>
  <c r="JC21" i="2"/>
  <c r="JB21" i="2"/>
  <c r="JA21" i="2"/>
  <c r="IZ21" i="2"/>
  <c r="IY21" i="2"/>
  <c r="IX21" i="2"/>
  <c r="IW21" i="2"/>
  <c r="IV21" i="2"/>
  <c r="IU21" i="2"/>
  <c r="IT21" i="2"/>
  <c r="IS21" i="2"/>
  <c r="IR21" i="2"/>
  <c r="IQ21" i="2"/>
  <c r="IP21" i="2"/>
  <c r="IO21" i="2"/>
  <c r="IN21" i="2"/>
  <c r="IM21" i="2"/>
  <c r="IL21" i="2"/>
  <c r="IK21" i="2"/>
  <c r="IJ21" i="2"/>
  <c r="II21" i="2"/>
  <c r="JR20" i="2"/>
  <c r="JQ20" i="2"/>
  <c r="JP20" i="2"/>
  <c r="JO20" i="2"/>
  <c r="JN20" i="2"/>
  <c r="JM20" i="2"/>
  <c r="JL20" i="2"/>
  <c r="JK20" i="2"/>
  <c r="JJ20" i="2"/>
  <c r="JI20" i="2"/>
  <c r="JH20" i="2"/>
  <c r="JG20" i="2"/>
  <c r="JF20" i="2"/>
  <c r="JE20" i="2"/>
  <c r="JD20" i="2"/>
  <c r="JC20" i="2"/>
  <c r="JB20" i="2"/>
  <c r="JA20" i="2"/>
  <c r="IZ20" i="2"/>
  <c r="KK20" i="2" s="1"/>
  <c r="IY20" i="2"/>
  <c r="IX20" i="2"/>
  <c r="IW20" i="2"/>
  <c r="IV20" i="2"/>
  <c r="IU20" i="2"/>
  <c r="IT20" i="2"/>
  <c r="IS20" i="2"/>
  <c r="IR20" i="2"/>
  <c r="IQ20" i="2"/>
  <c r="IP20" i="2"/>
  <c r="IO20" i="2"/>
  <c r="IN20" i="2"/>
  <c r="IM20" i="2"/>
  <c r="IL20" i="2"/>
  <c r="IK20" i="2"/>
  <c r="IJ20" i="2"/>
  <c r="JU20" i="2" s="1"/>
  <c r="II20" i="2"/>
  <c r="JR19" i="2"/>
  <c r="JQ19" i="2"/>
  <c r="JP19" i="2"/>
  <c r="JO19" i="2"/>
  <c r="JN19" i="2"/>
  <c r="JM19" i="2"/>
  <c r="JL19" i="2"/>
  <c r="JK19" i="2"/>
  <c r="JJ19" i="2"/>
  <c r="JI19" i="2"/>
  <c r="JH19" i="2"/>
  <c r="JG19" i="2"/>
  <c r="JF19" i="2"/>
  <c r="JE19" i="2"/>
  <c r="JD19" i="2"/>
  <c r="KC19" i="2" s="1"/>
  <c r="JC19" i="2"/>
  <c r="JB19" i="2"/>
  <c r="JA19" i="2"/>
  <c r="IZ19" i="2"/>
  <c r="IY19" i="2"/>
  <c r="IX19" i="2"/>
  <c r="IW19" i="2"/>
  <c r="IV19" i="2"/>
  <c r="IU19" i="2"/>
  <c r="IT19" i="2"/>
  <c r="IS19" i="2"/>
  <c r="IR19" i="2"/>
  <c r="IQ19" i="2"/>
  <c r="IP19" i="2"/>
  <c r="IO19" i="2"/>
  <c r="IN19" i="2"/>
  <c r="IM19" i="2"/>
  <c r="IL19" i="2"/>
  <c r="IK19" i="2"/>
  <c r="IJ19" i="2"/>
  <c r="II19" i="2"/>
  <c r="JR18" i="2"/>
  <c r="JQ18" i="2"/>
  <c r="JP18" i="2"/>
  <c r="JO18" i="2"/>
  <c r="JN18" i="2"/>
  <c r="JM18" i="2"/>
  <c r="JL18" i="2"/>
  <c r="JK18" i="2"/>
  <c r="JJ18" i="2"/>
  <c r="JI18" i="2"/>
  <c r="JH18" i="2"/>
  <c r="JG18" i="2"/>
  <c r="JF18" i="2"/>
  <c r="JE18" i="2"/>
  <c r="JD18" i="2"/>
  <c r="JC18" i="2"/>
  <c r="JB18" i="2"/>
  <c r="JA18" i="2"/>
  <c r="IZ18" i="2"/>
  <c r="IY18" i="2"/>
  <c r="IX18" i="2"/>
  <c r="IW18" i="2"/>
  <c r="IV18" i="2"/>
  <c r="IU18" i="2"/>
  <c r="IT18" i="2"/>
  <c r="IS18" i="2"/>
  <c r="IR18" i="2"/>
  <c r="IQ18" i="2"/>
  <c r="IP18" i="2"/>
  <c r="IO18" i="2"/>
  <c r="IN18" i="2"/>
  <c r="IM18" i="2"/>
  <c r="IL18" i="2"/>
  <c r="IK18" i="2"/>
  <c r="IJ18" i="2"/>
  <c r="JU18" i="2" s="1"/>
  <c r="II18" i="2"/>
  <c r="JR17" i="2"/>
  <c r="JQ17" i="2"/>
  <c r="JP17" i="2"/>
  <c r="JO17" i="2"/>
  <c r="JN17" i="2"/>
  <c r="JM17" i="2"/>
  <c r="JL17" i="2"/>
  <c r="JK17" i="2"/>
  <c r="JJ17" i="2"/>
  <c r="JI17" i="2"/>
  <c r="JH17" i="2"/>
  <c r="JG17" i="2"/>
  <c r="JF17" i="2"/>
  <c r="JE17" i="2"/>
  <c r="JD17" i="2"/>
  <c r="JC17" i="2"/>
  <c r="JB17" i="2"/>
  <c r="JA17" i="2"/>
  <c r="IZ17" i="2"/>
  <c r="IY17" i="2"/>
  <c r="IX17" i="2"/>
  <c r="IW17" i="2"/>
  <c r="IV17" i="2"/>
  <c r="IU17" i="2"/>
  <c r="IT17" i="2"/>
  <c r="IS17" i="2"/>
  <c r="IR17" i="2"/>
  <c r="IQ17" i="2"/>
  <c r="IP17" i="2"/>
  <c r="IO17" i="2"/>
  <c r="IN17" i="2"/>
  <c r="IM17" i="2"/>
  <c r="IL17" i="2"/>
  <c r="IK17" i="2"/>
  <c r="IJ17" i="2"/>
  <c r="II17" i="2"/>
  <c r="JR16" i="2"/>
  <c r="JQ16" i="2"/>
  <c r="JP16" i="2"/>
  <c r="JO16" i="2"/>
  <c r="JN16" i="2"/>
  <c r="JM16" i="2"/>
  <c r="JL16" i="2"/>
  <c r="JK16" i="2"/>
  <c r="JJ16" i="2"/>
  <c r="JI16" i="2"/>
  <c r="JH16" i="2"/>
  <c r="JG16" i="2"/>
  <c r="JF16" i="2"/>
  <c r="JE16" i="2"/>
  <c r="JD16" i="2"/>
  <c r="JC16" i="2"/>
  <c r="JB16" i="2"/>
  <c r="JA16" i="2"/>
  <c r="IZ16" i="2"/>
  <c r="IY16" i="2"/>
  <c r="IX16" i="2"/>
  <c r="IW16" i="2"/>
  <c r="IV16" i="2"/>
  <c r="IU16" i="2"/>
  <c r="IT16" i="2"/>
  <c r="IS16" i="2"/>
  <c r="IR16" i="2"/>
  <c r="IQ16" i="2"/>
  <c r="IP16" i="2"/>
  <c r="IO16" i="2"/>
  <c r="IN16" i="2"/>
  <c r="IM16" i="2"/>
  <c r="IL16" i="2"/>
  <c r="IK16" i="2"/>
  <c r="IJ16" i="2"/>
  <c r="JU16" i="2" s="1"/>
  <c r="II16" i="2"/>
  <c r="JR15" i="2"/>
  <c r="JQ15" i="2"/>
  <c r="JP15" i="2"/>
  <c r="JO15" i="2"/>
  <c r="JN15" i="2"/>
  <c r="JM15" i="2"/>
  <c r="JL15" i="2"/>
  <c r="JK15" i="2"/>
  <c r="JJ15" i="2"/>
  <c r="JI15" i="2"/>
  <c r="JH15" i="2"/>
  <c r="JG15" i="2"/>
  <c r="JF15" i="2"/>
  <c r="JE15" i="2"/>
  <c r="JD15" i="2"/>
  <c r="JC15" i="2"/>
  <c r="JB15" i="2"/>
  <c r="JA15" i="2"/>
  <c r="IZ15" i="2"/>
  <c r="IY15" i="2"/>
  <c r="IX15" i="2"/>
  <c r="IW15" i="2"/>
  <c r="IV15" i="2"/>
  <c r="IU15" i="2"/>
  <c r="IT15" i="2"/>
  <c r="IS15" i="2"/>
  <c r="IR15" i="2"/>
  <c r="IQ15" i="2"/>
  <c r="IP15" i="2"/>
  <c r="IO15" i="2"/>
  <c r="IN15" i="2"/>
  <c r="IM15" i="2"/>
  <c r="IL15" i="2"/>
  <c r="IK15" i="2"/>
  <c r="IJ15" i="2"/>
  <c r="II15" i="2"/>
  <c r="JP14" i="2"/>
  <c r="JO14" i="2"/>
  <c r="JN14" i="2"/>
  <c r="JM14" i="2"/>
  <c r="JL14" i="2"/>
  <c r="JK14" i="2"/>
  <c r="JJ14" i="2"/>
  <c r="JI14" i="2"/>
  <c r="JH14" i="2"/>
  <c r="JG14" i="2"/>
  <c r="JD14" i="2"/>
  <c r="JC14" i="2"/>
  <c r="JB14" i="2"/>
  <c r="JA14" i="2"/>
  <c r="KL14" i="2" s="1"/>
  <c r="IZ14" i="2"/>
  <c r="IY14" i="2"/>
  <c r="IX14" i="2"/>
  <c r="IW14" i="2"/>
  <c r="IV14" i="2"/>
  <c r="IU14" i="2"/>
  <c r="IR14" i="2"/>
  <c r="IQ14" i="2"/>
  <c r="KB14" i="2" s="1"/>
  <c r="IP14" i="2"/>
  <c r="IO14" i="2"/>
  <c r="IN14" i="2"/>
  <c r="IM14" i="2"/>
  <c r="IL14" i="2"/>
  <c r="JW14" i="2" s="1"/>
  <c r="IK14" i="2"/>
  <c r="IJ14" i="2"/>
  <c r="II14" i="2"/>
  <c r="JR13" i="2"/>
  <c r="JQ13" i="2"/>
  <c r="JP13" i="2"/>
  <c r="JO13" i="2"/>
  <c r="JN13" i="2"/>
  <c r="JM13" i="2"/>
  <c r="JL13" i="2"/>
  <c r="JK13" i="2"/>
  <c r="JJ13" i="2"/>
  <c r="JI13" i="2"/>
  <c r="JH13" i="2"/>
  <c r="JG13" i="2"/>
  <c r="JF13" i="2"/>
  <c r="JE13" i="2"/>
  <c r="JD13" i="2"/>
  <c r="JC13" i="2"/>
  <c r="JB13" i="2"/>
  <c r="JA13" i="2"/>
  <c r="IZ13" i="2"/>
  <c r="IY13" i="2"/>
  <c r="IX13" i="2"/>
  <c r="IW13" i="2"/>
  <c r="IV13" i="2"/>
  <c r="IU13" i="2"/>
  <c r="IT13" i="2"/>
  <c r="IS13" i="2"/>
  <c r="IR13" i="2"/>
  <c r="IQ13" i="2"/>
  <c r="IP13" i="2"/>
  <c r="IO13" i="2"/>
  <c r="IN13" i="2"/>
  <c r="IM13" i="2"/>
  <c r="IL13" i="2"/>
  <c r="IK13" i="2"/>
  <c r="IJ13" i="2"/>
  <c r="II13" i="2"/>
  <c r="JR12" i="2"/>
  <c r="JQ12" i="2"/>
  <c r="JP12" i="2"/>
  <c r="JO12" i="2"/>
  <c r="JN12" i="2"/>
  <c r="JM12" i="2"/>
  <c r="JL12" i="2"/>
  <c r="JK12" i="2"/>
  <c r="JJ12" i="2"/>
  <c r="JI12" i="2"/>
  <c r="JH12" i="2"/>
  <c r="JG12" i="2"/>
  <c r="JF12" i="2"/>
  <c r="JE12" i="2"/>
  <c r="JD12" i="2"/>
  <c r="JC12" i="2"/>
  <c r="JB12" i="2"/>
  <c r="JA12" i="2"/>
  <c r="IZ12" i="2"/>
  <c r="IY12" i="2"/>
  <c r="IX12" i="2"/>
  <c r="IW12" i="2"/>
  <c r="IV12" i="2"/>
  <c r="IU12" i="2"/>
  <c r="IT12" i="2"/>
  <c r="IS12" i="2"/>
  <c r="IR12" i="2"/>
  <c r="IQ12" i="2"/>
  <c r="IP12" i="2"/>
  <c r="IO12" i="2"/>
  <c r="IN12" i="2"/>
  <c r="IM12" i="2"/>
  <c r="IL12" i="2"/>
  <c r="IK12" i="2"/>
  <c r="IJ12" i="2"/>
  <c r="II12" i="2"/>
  <c r="JR11" i="2"/>
  <c r="JQ11" i="2"/>
  <c r="JP11" i="2"/>
  <c r="JO11" i="2"/>
  <c r="JN11" i="2"/>
  <c r="JM11" i="2"/>
  <c r="JL11" i="2"/>
  <c r="JK11" i="2"/>
  <c r="JJ11" i="2"/>
  <c r="JI11" i="2"/>
  <c r="JH11" i="2"/>
  <c r="JG11" i="2"/>
  <c r="JF11" i="2"/>
  <c r="JE11" i="2"/>
  <c r="JD11" i="2"/>
  <c r="JC11" i="2"/>
  <c r="JB11" i="2"/>
  <c r="JA11" i="2"/>
  <c r="IZ11" i="2"/>
  <c r="IY11" i="2"/>
  <c r="IX11" i="2"/>
  <c r="IW11" i="2"/>
  <c r="IV11" i="2"/>
  <c r="IU11" i="2"/>
  <c r="IT11" i="2"/>
  <c r="IS11" i="2"/>
  <c r="IR11" i="2"/>
  <c r="IQ11" i="2"/>
  <c r="IP11" i="2"/>
  <c r="IO11" i="2"/>
  <c r="IN11" i="2"/>
  <c r="IM11" i="2"/>
  <c r="IL11" i="2"/>
  <c r="IK11" i="2"/>
  <c r="IJ11" i="2"/>
  <c r="II11" i="2"/>
  <c r="JR10" i="2"/>
  <c r="JQ10" i="2"/>
  <c r="JP10" i="2"/>
  <c r="JO10" i="2"/>
  <c r="JN10" i="2"/>
  <c r="JM10" i="2"/>
  <c r="JL10" i="2"/>
  <c r="JK10" i="2"/>
  <c r="JJ10" i="2"/>
  <c r="JI10" i="2"/>
  <c r="JH10" i="2"/>
  <c r="JG10" i="2"/>
  <c r="JF10" i="2"/>
  <c r="JE10" i="2"/>
  <c r="JD10" i="2"/>
  <c r="JC10" i="2"/>
  <c r="JB10" i="2"/>
  <c r="JA10" i="2"/>
  <c r="IZ10" i="2"/>
  <c r="IY10" i="2"/>
  <c r="IX10" i="2"/>
  <c r="IW10" i="2"/>
  <c r="IV10" i="2"/>
  <c r="IU10" i="2"/>
  <c r="IT10" i="2"/>
  <c r="IS10" i="2"/>
  <c r="IR10" i="2"/>
  <c r="IQ10" i="2"/>
  <c r="IP10" i="2"/>
  <c r="IO10" i="2"/>
  <c r="IN10" i="2"/>
  <c r="IM10" i="2"/>
  <c r="IL10" i="2"/>
  <c r="IK10" i="2"/>
  <c r="IJ10" i="2"/>
  <c r="II10" i="2"/>
  <c r="JR9" i="2"/>
  <c r="JQ9" i="2"/>
  <c r="JP9" i="2"/>
  <c r="JO9" i="2"/>
  <c r="JN9" i="2"/>
  <c r="JM9" i="2"/>
  <c r="JL9" i="2"/>
  <c r="JK9" i="2"/>
  <c r="JJ9" i="2"/>
  <c r="JI9" i="2"/>
  <c r="JH9" i="2"/>
  <c r="JG9" i="2"/>
  <c r="JF9" i="2"/>
  <c r="JE9" i="2"/>
  <c r="JD9" i="2"/>
  <c r="JC9" i="2"/>
  <c r="JB9" i="2"/>
  <c r="JA9" i="2"/>
  <c r="IZ9" i="2"/>
  <c r="IY9" i="2"/>
  <c r="IX9" i="2"/>
  <c r="IW9" i="2"/>
  <c r="IV9" i="2"/>
  <c r="IU9" i="2"/>
  <c r="IT9" i="2"/>
  <c r="IS9" i="2"/>
  <c r="IR9" i="2"/>
  <c r="IQ9" i="2"/>
  <c r="IP9" i="2"/>
  <c r="IO9" i="2"/>
  <c r="IN9" i="2"/>
  <c r="IM9" i="2"/>
  <c r="IL9" i="2"/>
  <c r="IK9" i="2"/>
  <c r="IJ9" i="2"/>
  <c r="II9" i="2"/>
  <c r="JR8" i="2"/>
  <c r="JQ8" i="2"/>
  <c r="JP8" i="2"/>
  <c r="JO8" i="2"/>
  <c r="JN8" i="2"/>
  <c r="JM8" i="2"/>
  <c r="JL8" i="2"/>
  <c r="JK8" i="2"/>
  <c r="JJ8" i="2"/>
  <c r="JI8" i="2"/>
  <c r="JH8" i="2"/>
  <c r="JG8" i="2"/>
  <c r="JF8" i="2"/>
  <c r="JE8" i="2"/>
  <c r="JD8" i="2"/>
  <c r="JC8" i="2"/>
  <c r="JB8" i="2"/>
  <c r="JA8" i="2"/>
  <c r="IZ8" i="2"/>
  <c r="IY8" i="2"/>
  <c r="IX8" i="2"/>
  <c r="IW8" i="2"/>
  <c r="IV8" i="2"/>
  <c r="IU8" i="2"/>
  <c r="IT8" i="2"/>
  <c r="IS8" i="2"/>
  <c r="IR8" i="2"/>
  <c r="IQ8" i="2"/>
  <c r="IP8" i="2"/>
  <c r="IO8" i="2"/>
  <c r="IN8" i="2"/>
  <c r="IM8" i="2"/>
  <c r="IL8" i="2"/>
  <c r="IK8" i="2"/>
  <c r="IJ8" i="2"/>
  <c r="II8" i="2"/>
  <c r="JR7" i="2"/>
  <c r="JQ7" i="2"/>
  <c r="JP7" i="2"/>
  <c r="JO7" i="2"/>
  <c r="JN7" i="2"/>
  <c r="JM7" i="2"/>
  <c r="JL7" i="2"/>
  <c r="JK7" i="2"/>
  <c r="JJ7" i="2"/>
  <c r="JI7" i="2"/>
  <c r="JH7" i="2"/>
  <c r="JG7" i="2"/>
  <c r="JF7" i="2"/>
  <c r="JE7" i="2"/>
  <c r="JD7" i="2"/>
  <c r="JC7" i="2"/>
  <c r="JB7" i="2"/>
  <c r="JA7" i="2"/>
  <c r="IZ7" i="2"/>
  <c r="IY7" i="2"/>
  <c r="IX7" i="2"/>
  <c r="IW7" i="2"/>
  <c r="IV7" i="2"/>
  <c r="IU7" i="2"/>
  <c r="IT7" i="2"/>
  <c r="IS7" i="2"/>
  <c r="IR7" i="2"/>
  <c r="IQ7" i="2"/>
  <c r="IP7" i="2"/>
  <c r="IO7" i="2"/>
  <c r="IN7" i="2"/>
  <c r="IM7" i="2"/>
  <c r="IL7" i="2"/>
  <c r="IK7" i="2"/>
  <c r="IJ7" i="2"/>
  <c r="II7" i="2"/>
  <c r="JR6" i="2"/>
  <c r="JQ6" i="2"/>
  <c r="JP6" i="2"/>
  <c r="JO6" i="2"/>
  <c r="JN6" i="2"/>
  <c r="JM6" i="2"/>
  <c r="JL6" i="2"/>
  <c r="JK6" i="2"/>
  <c r="JJ6" i="2"/>
  <c r="KI6" i="2" s="1"/>
  <c r="JI6" i="2"/>
  <c r="JH6" i="2"/>
  <c r="JG6" i="2"/>
  <c r="JF6" i="2"/>
  <c r="JE6" i="2"/>
  <c r="JD6" i="2"/>
  <c r="JC6" i="2"/>
  <c r="JB6" i="2"/>
  <c r="JA6" i="2"/>
  <c r="IZ6" i="2"/>
  <c r="IY6" i="2"/>
  <c r="IX6" i="2"/>
  <c r="IW6" i="2"/>
  <c r="IV6" i="2"/>
  <c r="IU6" i="2"/>
  <c r="IT6" i="2"/>
  <c r="IS6" i="2"/>
  <c r="IR6" i="2"/>
  <c r="IQ6" i="2"/>
  <c r="IP6" i="2"/>
  <c r="IO6" i="2"/>
  <c r="IN6" i="2"/>
  <c r="IM6" i="2"/>
  <c r="IL6" i="2"/>
  <c r="IK6" i="2"/>
  <c r="IJ6" i="2"/>
  <c r="II6" i="2"/>
  <c r="JR5" i="2"/>
  <c r="JQ5" i="2"/>
  <c r="JP5" i="2"/>
  <c r="JO5" i="2"/>
  <c r="JN5" i="2"/>
  <c r="JM5" i="2"/>
  <c r="JL5" i="2"/>
  <c r="JK5" i="2"/>
  <c r="JJ5" i="2"/>
  <c r="JI5" i="2"/>
  <c r="JH5" i="2"/>
  <c r="JG5" i="2"/>
  <c r="JF5" i="2"/>
  <c r="JE5" i="2"/>
  <c r="JD5" i="2"/>
  <c r="JC5" i="2"/>
  <c r="JB5" i="2"/>
  <c r="JA5" i="2"/>
  <c r="IZ5" i="2"/>
  <c r="IY5" i="2"/>
  <c r="IX5" i="2"/>
  <c r="IW5" i="2"/>
  <c r="IV5" i="2"/>
  <c r="IU5" i="2"/>
  <c r="IT5" i="2"/>
  <c r="IS5" i="2"/>
  <c r="IR5" i="2"/>
  <c r="IQ5" i="2"/>
  <c r="IP5" i="2"/>
  <c r="IO5" i="2"/>
  <c r="IN5" i="2"/>
  <c r="IM5" i="2"/>
  <c r="IL5" i="2"/>
  <c r="IK5" i="2"/>
  <c r="IJ5" i="2"/>
  <c r="II5" i="2"/>
  <c r="JR4" i="2"/>
  <c r="JQ4" i="2"/>
  <c r="JP4" i="2"/>
  <c r="JO4" i="2"/>
  <c r="JN4" i="2"/>
  <c r="JM4" i="2"/>
  <c r="JL4" i="2"/>
  <c r="JK4" i="2"/>
  <c r="JJ4" i="2"/>
  <c r="JI4" i="2"/>
  <c r="JH4" i="2"/>
  <c r="JG4" i="2"/>
  <c r="JF4" i="2"/>
  <c r="JE4" i="2"/>
  <c r="JD4" i="2"/>
  <c r="JC4" i="2"/>
  <c r="JB4" i="2"/>
  <c r="JA4" i="2"/>
  <c r="IZ4" i="2"/>
  <c r="IY4" i="2"/>
  <c r="IX4" i="2"/>
  <c r="IW4" i="2"/>
  <c r="IV4" i="2"/>
  <c r="IU4" i="2"/>
  <c r="IT4" i="2"/>
  <c r="IS4" i="2"/>
  <c r="IR4" i="2"/>
  <c r="IQ4" i="2"/>
  <c r="IP4" i="2"/>
  <c r="IO4" i="2"/>
  <c r="IN4" i="2"/>
  <c r="IM4" i="2"/>
  <c r="IL4" i="2"/>
  <c r="IK4" i="2"/>
  <c r="IJ4" i="2"/>
  <c r="II4" i="2"/>
  <c r="JX25" i="2"/>
  <c r="KN19" i="2"/>
  <c r="KF15" i="2"/>
  <c r="LF15" i="2" s="1"/>
  <c r="IR27" i="1" l="1"/>
  <c r="JN27" i="1"/>
  <c r="JN5" i="1"/>
  <c r="IR12" i="1"/>
  <c r="JN11" i="1"/>
  <c r="JC15" i="1"/>
  <c r="IR25" i="1"/>
  <c r="JN21" i="1"/>
  <c r="JN19" i="1"/>
  <c r="JN20" i="1"/>
  <c r="JN16" i="1"/>
  <c r="JN15" i="1"/>
  <c r="IR7" i="1"/>
  <c r="JN18" i="1"/>
  <c r="JN13" i="1"/>
  <c r="JC9" i="1"/>
  <c r="JN28" i="1"/>
  <c r="JN24" i="1"/>
  <c r="JN9" i="1"/>
  <c r="JN31" i="1"/>
  <c r="IR6" i="1"/>
  <c r="JN7" i="1"/>
  <c r="JC7" i="1"/>
  <c r="IR30" i="1"/>
  <c r="JN29" i="1"/>
  <c r="JN23" i="1"/>
  <c r="JN30" i="1"/>
  <c r="JC28" i="1"/>
  <c r="JC11" i="1"/>
  <c r="JN25" i="1"/>
  <c r="IR16" i="1"/>
  <c r="JN26" i="1"/>
  <c r="JN6" i="1"/>
  <c r="KF17" i="2"/>
  <c r="LF17" i="2" s="1"/>
  <c r="KF29" i="2"/>
  <c r="LF29" i="2" s="1"/>
  <c r="KF30" i="2"/>
  <c r="LF30" i="2" s="1"/>
  <c r="JV14" i="2"/>
  <c r="KF14" i="2"/>
  <c r="LF14" i="2" s="1"/>
  <c r="LL14" i="2" s="1"/>
  <c r="JZ24" i="2"/>
  <c r="JV27" i="2"/>
  <c r="KJ14" i="2"/>
  <c r="IF8" i="1"/>
  <c r="JD8" i="1" s="1"/>
  <c r="KQ8" i="2"/>
  <c r="KQ11" i="2"/>
  <c r="KK4" i="2"/>
  <c r="KG5" i="2"/>
  <c r="LG5" i="2" s="1"/>
  <c r="LM5" i="2" s="1"/>
  <c r="KO5" i="2"/>
  <c r="KC6" i="2"/>
  <c r="KK6" i="2"/>
  <c r="KG7" i="2"/>
  <c r="LG7" i="2" s="1"/>
  <c r="LM7" i="2" s="1"/>
  <c r="KG8" i="2"/>
  <c r="LG8" i="2" s="1"/>
  <c r="LM8" i="2" s="1"/>
  <c r="KC8" i="2"/>
  <c r="JY9" i="2"/>
  <c r="KG9" i="2"/>
  <c r="LG9" i="2" s="1"/>
  <c r="LM9" i="2" s="1"/>
  <c r="JU10" i="2"/>
  <c r="KC10" i="2"/>
  <c r="KK10" i="2"/>
  <c r="KC11" i="2"/>
  <c r="JY11" i="2"/>
  <c r="KG11" i="2"/>
  <c r="LG11" i="2" s="1"/>
  <c r="LM11" i="2" s="1"/>
  <c r="KO11" i="2"/>
  <c r="JY12" i="2"/>
  <c r="KG12" i="2"/>
  <c r="LG12" i="2" s="1"/>
  <c r="LM12" i="2" s="1"/>
  <c r="KC12" i="2"/>
  <c r="KK12" i="2"/>
  <c r="JU13" i="2"/>
  <c r="KC13" i="2"/>
  <c r="JY13" i="2"/>
  <c r="KG13" i="2"/>
  <c r="LG13" i="2" s="1"/>
  <c r="LM13" i="2" s="1"/>
  <c r="KO13" i="2"/>
  <c r="JY14" i="2"/>
  <c r="KE15" i="2"/>
  <c r="KQ16" i="2"/>
  <c r="KQ17" i="2"/>
  <c r="KE18" i="2"/>
  <c r="KI18" i="2"/>
  <c r="KQ18" i="2"/>
  <c r="JW21" i="2"/>
  <c r="KI22" i="2"/>
  <c r="KM23" i="2"/>
  <c r="KA24" i="2"/>
  <c r="KE26" i="2"/>
  <c r="KQ26" i="2"/>
  <c r="JV4" i="2"/>
  <c r="KD4" i="2"/>
  <c r="KL4" i="2"/>
  <c r="JV5" i="2"/>
  <c r="KD5" i="2"/>
  <c r="JZ5" i="2"/>
  <c r="KH5" i="2"/>
  <c r="KP5" i="2"/>
  <c r="JZ6" i="2"/>
  <c r="KH6" i="2"/>
  <c r="KP6" i="2"/>
  <c r="KL6" i="2"/>
  <c r="JV7" i="2"/>
  <c r="KD7" i="2"/>
  <c r="JZ7" i="2"/>
  <c r="KH7" i="2"/>
  <c r="KP7" i="2"/>
  <c r="JZ8" i="2"/>
  <c r="KH8" i="2"/>
  <c r="KP8" i="2"/>
  <c r="KL8" i="2"/>
  <c r="JV9" i="2"/>
  <c r="KD9" i="2"/>
  <c r="JZ9" i="2"/>
  <c r="KH9" i="2"/>
  <c r="KP9" i="2"/>
  <c r="JZ10" i="2"/>
  <c r="KH10" i="2"/>
  <c r="KF19" i="2"/>
  <c r="LF19" i="2" s="1"/>
  <c r="LL19" i="2" s="1"/>
  <c r="KP15" i="2"/>
  <c r="KD17" i="2"/>
  <c r="KH18" i="2"/>
  <c r="LH18" i="2" s="1"/>
  <c r="LN18" i="2" s="1"/>
  <c r="KP19" i="2"/>
  <c r="KL21" i="2"/>
  <c r="KD22" i="2"/>
  <c r="KL23" i="2"/>
  <c r="KD29" i="2"/>
  <c r="KL31" i="2"/>
  <c r="JV15" i="2"/>
  <c r="KH15" i="2"/>
  <c r="KL16" i="2"/>
  <c r="KL17" i="2"/>
  <c r="KL18" i="2"/>
  <c r="KL19" i="2"/>
  <c r="JZ20" i="2"/>
  <c r="KL20" i="2"/>
  <c r="KD21" i="2"/>
  <c r="KP21" i="2"/>
  <c r="KH22" i="2"/>
  <c r="JV23" i="2"/>
  <c r="KH23" i="2"/>
  <c r="KH24" i="2"/>
  <c r="KL24" i="2"/>
  <c r="KH28" i="2"/>
  <c r="JV29" i="2"/>
  <c r="KH29" i="2"/>
  <c r="JV30" i="2"/>
  <c r="KD30" i="2"/>
  <c r="KD31" i="2"/>
  <c r="KH31" i="2"/>
  <c r="KL15" i="2"/>
  <c r="JV16" i="2"/>
  <c r="JV17" i="2"/>
  <c r="KP17" i="2"/>
  <c r="KP18" i="2"/>
  <c r="KD19" i="2"/>
  <c r="KH19" i="2"/>
  <c r="KH20" i="2"/>
  <c r="JV21" i="2"/>
  <c r="KH21" i="2"/>
  <c r="JZ22" i="2"/>
  <c r="KL22" i="2"/>
  <c r="KD23" i="2"/>
  <c r="KP23" i="2"/>
  <c r="KP24" i="2"/>
  <c r="JV25" i="2"/>
  <c r="KL28" i="2"/>
  <c r="KL29" i="2"/>
  <c r="KP29" i="2"/>
  <c r="KL30" i="2"/>
  <c r="KP31" i="2"/>
  <c r="KD15" i="2"/>
  <c r="KP16" i="2"/>
  <c r="KH17" i="2"/>
  <c r="JV19" i="2"/>
  <c r="KD20" i="2"/>
  <c r="LH6" i="2"/>
  <c r="LN6" i="2" s="1"/>
  <c r="HY22" i="1"/>
  <c r="LL30" i="2"/>
  <c r="JW29" i="2"/>
  <c r="KI30" i="2"/>
  <c r="JZ15" i="2"/>
  <c r="KH14" i="2"/>
  <c r="ID8" i="1"/>
  <c r="LL17" i="2"/>
  <c r="LL15" i="2"/>
  <c r="KD25" i="2"/>
  <c r="KL25" i="2"/>
  <c r="KH25" i="2"/>
  <c r="KP25" i="2"/>
  <c r="JZ26" i="2"/>
  <c r="KH26" i="2"/>
  <c r="KP26" i="2"/>
  <c r="KL26" i="2"/>
  <c r="KD27" i="2"/>
  <c r="KL27" i="2"/>
  <c r="KH27" i="2"/>
  <c r="KP27" i="2"/>
  <c r="KD28" i="2"/>
  <c r="KK11" i="2"/>
  <c r="KF16" i="2"/>
  <c r="LF16" i="2" s="1"/>
  <c r="LL29" i="2"/>
  <c r="LL22" i="2"/>
  <c r="JZ16" i="2"/>
  <c r="JZ18" i="2"/>
  <c r="JZ28" i="2"/>
  <c r="KP30" i="2"/>
  <c r="JV31" i="2"/>
  <c r="KD26" i="2"/>
  <c r="IF22" i="1"/>
  <c r="JD22" i="1" s="1"/>
  <c r="JV28" i="2"/>
  <c r="JV20" i="2"/>
  <c r="JZ21" i="2"/>
  <c r="KQ6" i="2"/>
  <c r="KC31" i="2"/>
  <c r="JV22" i="2"/>
  <c r="JV26" i="2"/>
  <c r="JZ29" i="2"/>
  <c r="JZ31" i="2"/>
  <c r="JZ14" i="2"/>
  <c r="GY6" i="1"/>
  <c r="JV18" i="2"/>
  <c r="JW4" i="2"/>
  <c r="KE4" i="2"/>
  <c r="KM4" i="2"/>
  <c r="JW5" i="2"/>
  <c r="KE5" i="2"/>
  <c r="KI5" i="2"/>
  <c r="KQ5" i="2"/>
  <c r="KA6" i="2"/>
  <c r="JW6" i="2"/>
  <c r="KE6" i="2"/>
  <c r="KM6" i="2"/>
  <c r="JW7" i="2"/>
  <c r="KE7" i="2"/>
  <c r="KM7" i="2"/>
  <c r="KI7" i="2"/>
  <c r="KQ7" i="2"/>
  <c r="KA8" i="2"/>
  <c r="JW8" i="2"/>
  <c r="KE8" i="2"/>
  <c r="KM8" i="2"/>
  <c r="JW9" i="2"/>
  <c r="KE9" i="2"/>
  <c r="KM9" i="2"/>
  <c r="KI9" i="2"/>
  <c r="LH9" i="2" s="1"/>
  <c r="LN9" i="2" s="1"/>
  <c r="KQ9" i="2"/>
  <c r="KA10" i="2"/>
  <c r="JW10" i="2"/>
  <c r="KE10" i="2"/>
  <c r="KM10" i="2"/>
  <c r="JW11" i="2"/>
  <c r="KE11" i="2"/>
  <c r="KI11" i="2"/>
  <c r="KA12" i="2"/>
  <c r="JW12" i="2"/>
  <c r="KE12" i="2"/>
  <c r="KM12" i="2"/>
  <c r="JW13" i="2"/>
  <c r="KE13" i="2"/>
  <c r="KI13" i="2"/>
  <c r="KQ13" i="2"/>
  <c r="KI14" i="2"/>
  <c r="LH14" i="2" s="1"/>
  <c r="JU15" i="2"/>
  <c r="KK15" i="2"/>
  <c r="KC16" i="2"/>
  <c r="KK16" i="2"/>
  <c r="JU17" i="2"/>
  <c r="KC17" i="2"/>
  <c r="KK17" i="2"/>
  <c r="KC18" i="2"/>
  <c r="KK18" i="2"/>
  <c r="JU19" i="2"/>
  <c r="KK19" i="2"/>
  <c r="KC20" i="2"/>
  <c r="JU21" i="2"/>
  <c r="KK21" i="2"/>
  <c r="KC22" i="2"/>
  <c r="JU23" i="2"/>
  <c r="KK23" i="2"/>
  <c r="JU24" i="2"/>
  <c r="KC24" i="2"/>
  <c r="JU25" i="2"/>
  <c r="KK25" i="2"/>
  <c r="KC26" i="2"/>
  <c r="KK26" i="2"/>
  <c r="JU27" i="2"/>
  <c r="KK27" i="2"/>
  <c r="KC28" i="2"/>
  <c r="JU29" i="2"/>
  <c r="KK29" i="2"/>
  <c r="KC30" i="2"/>
  <c r="JU31" i="2"/>
  <c r="KK31" i="2"/>
  <c r="GZ5" i="1"/>
  <c r="JU11" i="2"/>
  <c r="KO12" i="2"/>
  <c r="KI21" i="2"/>
  <c r="LH21" i="2" s="1"/>
  <c r="LN21" i="2" s="1"/>
  <c r="KI29" i="2"/>
  <c r="JU12" i="2"/>
  <c r="KP22" i="2"/>
  <c r="KG10" i="2"/>
  <c r="LG10" i="2" s="1"/>
  <c r="LM10" i="2" s="1"/>
  <c r="JZ17" i="2"/>
  <c r="JZ19" i="2"/>
  <c r="JZ23" i="2"/>
  <c r="JZ25" i="2"/>
  <c r="JT14" i="2"/>
  <c r="KN15" i="2"/>
  <c r="KF20" i="2"/>
  <c r="LF20" i="2" s="1"/>
  <c r="JX22" i="2"/>
  <c r="KF24" i="2"/>
  <c r="LF24" i="2" s="1"/>
  <c r="KN24" i="2"/>
  <c r="KF27" i="2"/>
  <c r="LF27" i="2" s="1"/>
  <c r="KN27" i="2"/>
  <c r="KF28" i="2"/>
  <c r="LF28" i="2" s="1"/>
  <c r="KN30" i="2"/>
  <c r="KF31" i="2"/>
  <c r="LF31" i="2" s="1"/>
  <c r="KO10" i="2"/>
  <c r="JV24" i="2"/>
  <c r="GT10" i="1"/>
  <c r="HO20" i="1"/>
  <c r="HG22" i="1"/>
  <c r="HT8" i="1"/>
  <c r="IA22" i="1"/>
  <c r="GX31" i="1"/>
  <c r="GX21" i="1"/>
  <c r="KM11" i="2"/>
  <c r="KA11" i="2"/>
  <c r="KA9" i="2"/>
  <c r="KD16" i="2"/>
  <c r="KG4" i="2"/>
  <c r="LG4" i="2" s="1"/>
  <c r="LM4" i="2" s="1"/>
  <c r="JU6" i="2"/>
  <c r="KO6" i="2"/>
  <c r="KO7" i="2"/>
  <c r="KO9" i="2"/>
  <c r="JY10" i="2"/>
  <c r="KK13" i="2"/>
  <c r="KA14" i="2"/>
  <c r="KK14" i="2"/>
  <c r="JW15" i="2"/>
  <c r="KQ15" i="2"/>
  <c r="KA16" i="2"/>
  <c r="JW16" i="2"/>
  <c r="KE16" i="2"/>
  <c r="KM16" i="2"/>
  <c r="JW17" i="2"/>
  <c r="KM17" i="2"/>
  <c r="KI17" i="2"/>
  <c r="KA18" i="2"/>
  <c r="JW18" i="2"/>
  <c r="KM18" i="2"/>
  <c r="JW19" i="2"/>
  <c r="KA19" i="2"/>
  <c r="KI19" i="2"/>
  <c r="KQ19" i="2"/>
  <c r="KA20" i="2"/>
  <c r="JW20" i="2"/>
  <c r="KE20" i="2"/>
  <c r="KM20" i="2"/>
  <c r="KA21" i="2"/>
  <c r="KQ21" i="2"/>
  <c r="KA22" i="2"/>
  <c r="JW22" i="2"/>
  <c r="KQ22" i="2"/>
  <c r="KM22" i="2"/>
  <c r="JW23" i="2"/>
  <c r="KA23" i="2"/>
  <c r="KI23" i="2"/>
  <c r="KQ23" i="2"/>
  <c r="JW24" i="2"/>
  <c r="KQ24" i="2"/>
  <c r="KM24" i="2"/>
  <c r="JW25" i="2"/>
  <c r="KM25" i="2"/>
  <c r="KI25" i="2"/>
  <c r="KQ25" i="2"/>
  <c r="KA26" i="2"/>
  <c r="JW26" i="2"/>
  <c r="KM26" i="2"/>
  <c r="JW27" i="2"/>
  <c r="KA27" i="2"/>
  <c r="KI27" i="2"/>
  <c r="KQ27" i="2"/>
  <c r="KA28" i="2"/>
  <c r="JW28" i="2"/>
  <c r="KE28" i="2"/>
  <c r="KM28" i="2"/>
  <c r="KA29" i="2"/>
  <c r="KQ29" i="2"/>
  <c r="KA30" i="2"/>
  <c r="JW30" i="2"/>
  <c r="KQ30" i="2"/>
  <c r="KM30" i="2"/>
  <c r="JW31" i="2"/>
  <c r="KA31" i="2"/>
  <c r="KI31" i="2"/>
  <c r="KQ31" i="2"/>
  <c r="HC4" i="1"/>
  <c r="KM5" i="2"/>
  <c r="KA5" i="2"/>
  <c r="KA7" i="2"/>
  <c r="KD18" i="2"/>
  <c r="KO4" i="2"/>
  <c r="KC5" i="2"/>
  <c r="JY7" i="2"/>
  <c r="JU8" i="2"/>
  <c r="KI15" i="2"/>
  <c r="KD24" i="2"/>
  <c r="JY5" i="2"/>
  <c r="JY6" i="2"/>
  <c r="JU7" i="2"/>
  <c r="KK8" i="2"/>
  <c r="JU9" i="2"/>
  <c r="JY8" i="2"/>
  <c r="KH16" i="2"/>
  <c r="KH30" i="2"/>
  <c r="KI8" i="2"/>
  <c r="KI12" i="2"/>
  <c r="JU14" i="2"/>
  <c r="KC15" i="2"/>
  <c r="KQ10" i="2"/>
  <c r="JY4" i="2"/>
  <c r="KK5" i="2"/>
  <c r="KG6" i="2"/>
  <c r="LG6" i="2" s="1"/>
  <c r="LM6" i="2" s="1"/>
  <c r="KK7" i="2"/>
  <c r="KO8" i="2"/>
  <c r="KK9" i="2"/>
  <c r="KM15" i="2"/>
  <c r="KP28" i="2"/>
  <c r="KQ12" i="2"/>
  <c r="KP20" i="2"/>
  <c r="GT6" i="1"/>
  <c r="GX20" i="1"/>
  <c r="HC20" i="1"/>
  <c r="KM14" i="2"/>
  <c r="GZ7" i="1"/>
  <c r="HG8" i="1"/>
  <c r="KC14" i="2"/>
  <c r="JT4" i="2"/>
  <c r="KB4" i="2"/>
  <c r="KJ4" i="2"/>
  <c r="JT5" i="2"/>
  <c r="KB5" i="2"/>
  <c r="KJ5" i="2"/>
  <c r="KF5" i="2"/>
  <c r="LF5" i="2" s="1"/>
  <c r="KN5" i="2"/>
  <c r="JT6" i="2"/>
  <c r="KB6" i="2"/>
  <c r="KJ6" i="2"/>
  <c r="JT7" i="2"/>
  <c r="KB7" i="2"/>
  <c r="KJ7" i="2"/>
  <c r="KF7" i="2"/>
  <c r="LF7" i="2" s="1"/>
  <c r="KN7" i="2"/>
  <c r="JT8" i="2"/>
  <c r="KB8" i="2"/>
  <c r="KJ8" i="2"/>
  <c r="JT9" i="2"/>
  <c r="KB9" i="2"/>
  <c r="KJ9" i="2"/>
  <c r="KF9" i="2"/>
  <c r="LF9" i="2" s="1"/>
  <c r="KN9" i="2"/>
  <c r="JT10" i="2"/>
  <c r="KB10" i="2"/>
  <c r="KJ10" i="2"/>
  <c r="JT11" i="2"/>
  <c r="KB11" i="2"/>
  <c r="KJ11" i="2"/>
  <c r="KF11" i="2"/>
  <c r="LF11" i="2" s="1"/>
  <c r="KN11" i="2"/>
  <c r="JT12" i="2"/>
  <c r="KB12" i="2"/>
  <c r="KJ12" i="2"/>
  <c r="JT13" i="2"/>
  <c r="KB13" i="2"/>
  <c r="KJ13" i="2"/>
  <c r="KF13" i="2"/>
  <c r="LF13" i="2" s="1"/>
  <c r="KN13" i="2"/>
  <c r="JX14" i="2"/>
  <c r="KN14" i="2"/>
  <c r="HR26" i="1"/>
  <c r="HC18" i="1"/>
  <c r="HB4" i="1"/>
  <c r="KP10" i="2"/>
  <c r="KL10" i="2"/>
  <c r="JV11" i="2"/>
  <c r="KD11" i="2"/>
  <c r="JZ11" i="2"/>
  <c r="KH11" i="2"/>
  <c r="KP11" i="2"/>
  <c r="JZ12" i="2"/>
  <c r="KH12" i="2"/>
  <c r="KP12" i="2"/>
  <c r="KL12" i="2"/>
  <c r="JV13" i="2"/>
  <c r="KD13" i="2"/>
  <c r="JZ13" i="2"/>
  <c r="KH13" i="2"/>
  <c r="JT15" i="2"/>
  <c r="KB15" i="2"/>
  <c r="KJ15" i="2"/>
  <c r="JX16" i="2"/>
  <c r="JT16" i="2"/>
  <c r="KB16" i="2"/>
  <c r="KJ16" i="2"/>
  <c r="JT17" i="2"/>
  <c r="KB17" i="2"/>
  <c r="KJ17" i="2"/>
  <c r="KN17" i="2"/>
  <c r="JX18" i="2"/>
  <c r="JT18" i="2"/>
  <c r="KB18" i="2"/>
  <c r="KJ18" i="2"/>
  <c r="JT19" i="2"/>
  <c r="KB19" i="2"/>
  <c r="KJ19" i="2"/>
  <c r="JX20" i="2"/>
  <c r="JT20" i="2"/>
  <c r="KB20" i="2"/>
  <c r="KJ20" i="2"/>
  <c r="JT21" i="2"/>
  <c r="KB21" i="2"/>
  <c r="KJ21" i="2"/>
  <c r="KF21" i="2"/>
  <c r="LF21" i="2" s="1"/>
  <c r="KN21" i="2"/>
  <c r="JT22" i="2"/>
  <c r="KB22" i="2"/>
  <c r="KJ22" i="2"/>
  <c r="JT23" i="2"/>
  <c r="KB23" i="2"/>
  <c r="KJ23" i="2"/>
  <c r="KF23" i="2"/>
  <c r="LF23" i="2" s="1"/>
  <c r="KN23" i="2"/>
  <c r="JX24" i="2"/>
  <c r="JT24" i="2"/>
  <c r="KB24" i="2"/>
  <c r="KJ24" i="2"/>
  <c r="JT25" i="2"/>
  <c r="KB25" i="2"/>
  <c r="KJ25" i="2"/>
  <c r="KF25" i="2"/>
  <c r="LF25" i="2" s="1"/>
  <c r="KN25" i="2"/>
  <c r="JX26" i="2"/>
  <c r="JT26" i="2"/>
  <c r="KB26" i="2"/>
  <c r="KJ26" i="2"/>
  <c r="JT27" i="2"/>
  <c r="KB27" i="2"/>
  <c r="KJ27" i="2"/>
  <c r="JX28" i="2"/>
  <c r="JT28" i="2"/>
  <c r="KB28" i="2"/>
  <c r="KJ28" i="2"/>
  <c r="JT29" i="2"/>
  <c r="KB29" i="2"/>
  <c r="KJ29" i="2"/>
  <c r="KN29" i="2"/>
  <c r="JT30" i="2"/>
  <c r="KB30" i="2"/>
  <c r="KJ30" i="2"/>
  <c r="JT31" i="2"/>
  <c r="KB31" i="2"/>
  <c r="KJ31" i="2"/>
  <c r="HB29" i="1"/>
  <c r="GV21" i="1"/>
  <c r="HP28" i="1"/>
  <c r="HF10" i="1"/>
  <c r="HH5" i="1"/>
  <c r="HE4" i="1"/>
  <c r="KC7" i="2"/>
  <c r="KQ20" i="2"/>
  <c r="KQ28" i="2"/>
  <c r="KC9" i="2"/>
  <c r="JX23" i="2"/>
  <c r="KA25" i="2"/>
  <c r="JX31" i="2"/>
  <c r="KA4" i="2"/>
  <c r="KI4" i="2"/>
  <c r="KQ4" i="2"/>
  <c r="KI10" i="2"/>
  <c r="LH10" i="2" s="1"/>
  <c r="LN10" i="2" s="1"/>
  <c r="KF18" i="2"/>
  <c r="LF18" i="2" s="1"/>
  <c r="KI20" i="2"/>
  <c r="JX21" i="2"/>
  <c r="KF26" i="2"/>
  <c r="LF26" i="2" s="1"/>
  <c r="KI28" i="2"/>
  <c r="LH28" i="2" s="1"/>
  <c r="LN28" i="2" s="1"/>
  <c r="JX29" i="2"/>
  <c r="JU4" i="2"/>
  <c r="KC4" i="2"/>
  <c r="JU5" i="2"/>
  <c r="KN22" i="2"/>
  <c r="KE24" i="2"/>
  <c r="JM8" i="1"/>
  <c r="JN8" i="1" s="1"/>
  <c r="HM8" i="1"/>
  <c r="JX15" i="2"/>
  <c r="KI16" i="2"/>
  <c r="KM21" i="2"/>
  <c r="KM29" i="2"/>
  <c r="JX17" i="2"/>
  <c r="JX19" i="2"/>
  <c r="KI26" i="2"/>
  <c r="JX27" i="2"/>
  <c r="KM13" i="2"/>
  <c r="KA13" i="2"/>
  <c r="IO8" i="1"/>
  <c r="IE8" i="1"/>
  <c r="IS8" i="1" s="1"/>
  <c r="KO14" i="2"/>
  <c r="KA15" i="2"/>
  <c r="KM19" i="2"/>
  <c r="KN20" i="2"/>
  <c r="KE22" i="2"/>
  <c r="KM27" i="2"/>
  <c r="KN28" i="2"/>
  <c r="KE30" i="2"/>
  <c r="JX4" i="2"/>
  <c r="KF4" i="2"/>
  <c r="LF4" i="2" s="1"/>
  <c r="KN4" i="2"/>
  <c r="JX6" i="2"/>
  <c r="KF6" i="2"/>
  <c r="LF6" i="2" s="1"/>
  <c r="KN6" i="2"/>
  <c r="JX8" i="2"/>
  <c r="KF8" i="2"/>
  <c r="LF8" i="2" s="1"/>
  <c r="KN8" i="2"/>
  <c r="JX10" i="2"/>
  <c r="KF10" i="2"/>
  <c r="LF10" i="2" s="1"/>
  <c r="KN10" i="2"/>
  <c r="JX12" i="2"/>
  <c r="KF12" i="2"/>
  <c r="LF12" i="2" s="1"/>
  <c r="KN12" i="2"/>
  <c r="KE17" i="2"/>
  <c r="KE19" i="2"/>
  <c r="KE21" i="2"/>
  <c r="KE23" i="2"/>
  <c r="KE25" i="2"/>
  <c r="KE27" i="2"/>
  <c r="KE29" i="2"/>
  <c r="KE31" i="2"/>
  <c r="IG8" i="1"/>
  <c r="JO8" i="1" s="1"/>
  <c r="JL22" i="1"/>
  <c r="JN22" i="1" s="1"/>
  <c r="IG22" i="1"/>
  <c r="JO22" i="1" s="1"/>
  <c r="KA17" i="2"/>
  <c r="KI24" i="2"/>
  <c r="LH24" i="2" s="1"/>
  <c r="LN24" i="2" s="1"/>
  <c r="KG14" i="2"/>
  <c r="LG14" i="2" s="1"/>
  <c r="KN16" i="2"/>
  <c r="KN18" i="2"/>
  <c r="KN26" i="2"/>
  <c r="KP13" i="2"/>
  <c r="HA21" i="1"/>
  <c r="HD4" i="1"/>
  <c r="HO11" i="1"/>
  <c r="HI7" i="1"/>
  <c r="HU31" i="1"/>
  <c r="HY24" i="1"/>
  <c r="IC23" i="1"/>
  <c r="IC21" i="1"/>
  <c r="HA19" i="1"/>
  <c r="HU15" i="1"/>
  <c r="IC13" i="1"/>
  <c r="HU13" i="1"/>
  <c r="HQ12" i="1"/>
  <c r="IC9" i="1"/>
  <c r="HU5" i="1"/>
  <c r="HC10" i="1"/>
  <c r="JY15" i="2"/>
  <c r="KG15" i="2"/>
  <c r="LG15" i="2" s="1"/>
  <c r="LM15" i="2" s="1"/>
  <c r="KO15" i="2"/>
  <c r="JY16" i="2"/>
  <c r="KG16" i="2"/>
  <c r="LG16" i="2" s="1"/>
  <c r="LM16" i="2" s="1"/>
  <c r="KO16" i="2"/>
  <c r="JY17" i="2"/>
  <c r="KG17" i="2"/>
  <c r="LG17" i="2" s="1"/>
  <c r="LM17" i="2" s="1"/>
  <c r="KO17" i="2"/>
  <c r="JY18" i="2"/>
  <c r="KG18" i="2"/>
  <c r="LG18" i="2" s="1"/>
  <c r="LM18" i="2" s="1"/>
  <c r="KO18" i="2"/>
  <c r="JY19" i="2"/>
  <c r="KG19" i="2"/>
  <c r="LG19" i="2" s="1"/>
  <c r="LM19" i="2" s="1"/>
  <c r="KO19" i="2"/>
  <c r="JY20" i="2"/>
  <c r="KG20" i="2"/>
  <c r="LG20" i="2" s="1"/>
  <c r="LM20" i="2" s="1"/>
  <c r="KO20" i="2"/>
  <c r="JY21" i="2"/>
  <c r="KG21" i="2"/>
  <c r="LG21" i="2" s="1"/>
  <c r="LM21" i="2" s="1"/>
  <c r="KO21" i="2"/>
  <c r="JY22" i="2"/>
  <c r="KG22" i="2"/>
  <c r="LG22" i="2" s="1"/>
  <c r="LM22" i="2" s="1"/>
  <c r="KO22" i="2"/>
  <c r="JY23" i="2"/>
  <c r="KG23" i="2"/>
  <c r="LG23" i="2" s="1"/>
  <c r="LM23" i="2" s="1"/>
  <c r="KO23" i="2"/>
  <c r="JY24" i="2"/>
  <c r="KG24" i="2"/>
  <c r="LG24" i="2" s="1"/>
  <c r="LM24" i="2" s="1"/>
  <c r="KO24" i="2"/>
  <c r="JY25" i="2"/>
  <c r="KG25" i="2"/>
  <c r="LG25" i="2" s="1"/>
  <c r="LM25" i="2" s="1"/>
  <c r="KO25" i="2"/>
  <c r="JY26" i="2"/>
  <c r="KG26" i="2"/>
  <c r="LG26" i="2" s="1"/>
  <c r="LM26" i="2" s="1"/>
  <c r="KO26" i="2"/>
  <c r="JY27" i="2"/>
  <c r="KG27" i="2"/>
  <c r="LG27" i="2" s="1"/>
  <c r="LM27" i="2" s="1"/>
  <c r="KO27" i="2"/>
  <c r="JY28" i="2"/>
  <c r="KG28" i="2"/>
  <c r="LG28" i="2" s="1"/>
  <c r="LM28" i="2" s="1"/>
  <c r="KO28" i="2"/>
  <c r="JY29" i="2"/>
  <c r="KG29" i="2"/>
  <c r="LG29" i="2" s="1"/>
  <c r="LM29" i="2" s="1"/>
  <c r="KO29" i="2"/>
  <c r="JY30" i="2"/>
  <c r="KG30" i="2"/>
  <c r="LG30" i="2" s="1"/>
  <c r="LM30" i="2" s="1"/>
  <c r="KO30" i="2"/>
  <c r="JY31" i="2"/>
  <c r="KG31" i="2"/>
  <c r="LG31" i="2" s="1"/>
  <c r="LM31" i="2" s="1"/>
  <c r="KO31" i="2"/>
  <c r="HH13" i="1"/>
  <c r="HJ10" i="1"/>
  <c r="HB7" i="1"/>
  <c r="JZ4" i="2"/>
  <c r="KH4" i="2"/>
  <c r="KP4" i="2"/>
  <c r="GX10" i="1"/>
  <c r="GY5" i="1"/>
  <c r="HK25" i="1"/>
  <c r="GT16" i="1"/>
  <c r="GT7" i="1"/>
  <c r="HF29" i="1"/>
  <c r="HH22" i="1"/>
  <c r="HX19" i="1"/>
  <c r="HX11" i="1"/>
  <c r="HF7" i="1"/>
  <c r="GT15" i="1"/>
  <c r="HR20" i="1"/>
  <c r="HV11" i="1"/>
  <c r="HZ8" i="1"/>
  <c r="HH15" i="1"/>
  <c r="HM17" i="1"/>
  <c r="JF17" i="1"/>
  <c r="JN17" i="1" s="1"/>
  <c r="HI12" i="1"/>
  <c r="IC8" i="1"/>
  <c r="GU4" i="1"/>
  <c r="IA20" i="1"/>
  <c r="IG12" i="1"/>
  <c r="JO12" i="1" s="1"/>
  <c r="JJ12" i="1"/>
  <c r="JN12" i="1" s="1"/>
  <c r="HM4" i="1"/>
  <c r="JL4" i="1"/>
  <c r="JN4" i="1" s="1"/>
  <c r="HD19" i="1"/>
  <c r="HH18" i="1"/>
  <c r="HH10" i="1"/>
  <c r="IB8" i="1"/>
  <c r="GV5" i="1"/>
  <c r="HF27" i="1"/>
  <c r="HF25" i="1"/>
  <c r="GT24" i="1"/>
  <c r="ID22" i="1"/>
  <c r="HF19" i="1"/>
  <c r="GX19" i="1"/>
  <c r="HF17" i="1"/>
  <c r="HB12" i="1"/>
  <c r="HB10" i="1"/>
  <c r="HJ8" i="1"/>
  <c r="GZ31" i="1"/>
  <c r="HD18" i="1"/>
  <c r="GU10" i="1"/>
  <c r="GZ8" i="1"/>
  <c r="HC19" i="1"/>
  <c r="IA8" i="1"/>
  <c r="HH25" i="1"/>
  <c r="HN11" i="1"/>
  <c r="HI23" i="1"/>
  <c r="HE22" i="1"/>
  <c r="HE20" i="1"/>
  <c r="HM10" i="1"/>
  <c r="JL10" i="1"/>
  <c r="JN10" i="1" s="1"/>
  <c r="HY8" i="1"/>
  <c r="HJ31" i="1"/>
  <c r="HJ29" i="1"/>
  <c r="HZ26" i="1"/>
  <c r="ID23" i="1"/>
  <c r="HV23" i="1"/>
  <c r="HN23" i="1"/>
  <c r="HZ22" i="1"/>
  <c r="HZ20" i="1"/>
  <c r="HJ19" i="1"/>
  <c r="HJ13" i="1"/>
  <c r="ID7" i="1"/>
  <c r="HJ5" i="1"/>
  <c r="HP27" i="1"/>
  <c r="HT24" i="1"/>
  <c r="IB22" i="1"/>
  <c r="IA23" i="1"/>
  <c r="HW20" i="1"/>
  <c r="HS9" i="1"/>
  <c r="HZ21" i="1"/>
  <c r="ID18" i="1"/>
  <c r="HV18" i="1"/>
  <c r="HN18" i="1"/>
  <c r="HZ17" i="1"/>
  <c r="HN16" i="1"/>
  <c r="HC28" i="1"/>
  <c r="IE22" i="1"/>
  <c r="IS22" i="1" s="1"/>
  <c r="IO22" i="1"/>
  <c r="HG17" i="1"/>
  <c r="HC16" i="1"/>
  <c r="GX9" i="1"/>
  <c r="HJ4" i="1"/>
  <c r="HC31" i="1"/>
  <c r="GU25" i="1"/>
  <c r="HC23" i="1"/>
  <c r="HK21" i="1"/>
  <c r="IN21" i="1"/>
  <c r="IR21" i="1" s="1"/>
  <c r="HG18" i="1"/>
  <c r="HK13" i="1"/>
  <c r="IK13" i="1"/>
  <c r="IR13" i="1" s="1"/>
  <c r="HC13" i="1"/>
  <c r="HH21" i="1"/>
  <c r="GV18" i="1"/>
  <c r="HX8" i="1"/>
  <c r="GW6" i="1"/>
  <c r="IB27" i="1"/>
  <c r="GV20" i="1"/>
  <c r="HG25" i="1"/>
  <c r="HX26" i="1"/>
  <c r="HD20" i="1"/>
  <c r="HL18" i="1"/>
  <c r="JB18" i="1"/>
  <c r="JC18" i="1" s="1"/>
  <c r="HC26" i="1"/>
  <c r="HF31" i="1"/>
  <c r="HZ11" i="1"/>
  <c r="HZ7" i="1"/>
  <c r="IF21" i="1"/>
  <c r="JD21" i="1" s="1"/>
  <c r="IZ21" i="1"/>
  <c r="HK8" i="1"/>
  <c r="IK8" i="1"/>
  <c r="IR8" i="1" s="1"/>
  <c r="HH11" i="1"/>
  <c r="HL29" i="1"/>
  <c r="IV29" i="1"/>
  <c r="JC29" i="1" s="1"/>
  <c r="HL6" i="1"/>
  <c r="IU6" i="1"/>
  <c r="JC6" i="1" s="1"/>
  <c r="HE31" i="1"/>
  <c r="HM11" i="1"/>
  <c r="HC30" i="1"/>
  <c r="HG11" i="1"/>
  <c r="HD11" i="1"/>
  <c r="HI30" i="1"/>
  <c r="HE27" i="1"/>
  <c r="HI26" i="1"/>
  <c r="HE11" i="1"/>
  <c r="HK28" i="1"/>
  <c r="IJ28" i="1"/>
  <c r="GU16" i="1"/>
  <c r="HG5" i="1"/>
  <c r="HF15" i="1"/>
  <c r="HK4" i="1"/>
  <c r="IJ4" i="1"/>
  <c r="IR4" i="1" s="1"/>
  <c r="GU13" i="1"/>
  <c r="GU20" i="1"/>
  <c r="GX7" i="1"/>
  <c r="GT4" i="1"/>
  <c r="HK19" i="1"/>
  <c r="IL19" i="1"/>
  <c r="IR19" i="1" s="1"/>
  <c r="HO19" i="1"/>
  <c r="IE11" i="1"/>
  <c r="IS11" i="1" s="1"/>
  <c r="IN11" i="1"/>
  <c r="IR11" i="1" s="1"/>
  <c r="HG10" i="1"/>
  <c r="GY8" i="1"/>
  <c r="GT12" i="1"/>
  <c r="GW4" i="1"/>
  <c r="HR24" i="1"/>
  <c r="HJ21" i="1"/>
  <c r="HZ16" i="1"/>
  <c r="HR16" i="1"/>
  <c r="ID5" i="1"/>
  <c r="HN5" i="1"/>
  <c r="HL30" i="1"/>
  <c r="IU30" i="1"/>
  <c r="JC30" i="1" s="1"/>
  <c r="HL22" i="1"/>
  <c r="IV22" i="1"/>
  <c r="JC22" i="1" s="1"/>
  <c r="HQ4" i="1"/>
  <c r="HH4" i="1"/>
  <c r="HT4" i="1"/>
  <c r="HH31" i="1"/>
  <c r="HH29" i="1"/>
  <c r="GV24" i="1"/>
  <c r="HL20" i="1"/>
  <c r="IV20" i="1"/>
  <c r="JC20" i="1" s="1"/>
  <c r="GZ19" i="1"/>
  <c r="GT20" i="1"/>
  <c r="HL10" i="1"/>
  <c r="IV10" i="1"/>
  <c r="JC10" i="1" s="1"/>
  <c r="GX13" i="1"/>
  <c r="HJ6" i="1"/>
  <c r="HH27" i="1"/>
  <c r="IA25" i="1"/>
  <c r="HW18" i="1"/>
  <c r="HW10" i="1"/>
  <c r="HI31" i="1"/>
  <c r="HY28" i="1"/>
  <c r="HY26" i="1"/>
  <c r="HM22" i="1"/>
  <c r="HM20" i="1"/>
  <c r="HI19" i="1"/>
  <c r="HM18" i="1"/>
  <c r="HK18" i="1"/>
  <c r="IL18" i="1"/>
  <c r="HH30" i="1"/>
  <c r="GY25" i="1"/>
  <c r="HT20" i="1"/>
  <c r="GZ10" i="1"/>
  <c r="HM21" i="1"/>
  <c r="HE9" i="1"/>
  <c r="HU8" i="1"/>
  <c r="HY7" i="1"/>
  <c r="HH17" i="1"/>
  <c r="HK20" i="1"/>
  <c r="IK20" i="1"/>
  <c r="GY16" i="1"/>
  <c r="HD31" i="1"/>
  <c r="IF27" i="1"/>
  <c r="JD27" i="1" s="1"/>
  <c r="IY27" i="1"/>
  <c r="JC27" i="1" s="1"/>
  <c r="HX27" i="1"/>
  <c r="HX25" i="1"/>
  <c r="HD23" i="1"/>
  <c r="IB20" i="1"/>
  <c r="HL13" i="1"/>
  <c r="IU13" i="1"/>
  <c r="JC13" i="1" s="1"/>
  <c r="HX7" i="1"/>
  <c r="HD5" i="1"/>
  <c r="IB4" i="1"/>
  <c r="HB6" i="1"/>
  <c r="HG13" i="1"/>
  <c r="HC8" i="1"/>
  <c r="HF9" i="1"/>
  <c r="HX6" i="1"/>
  <c r="HG31" i="1"/>
  <c r="HG29" i="1"/>
  <c r="HW26" i="1"/>
  <c r="HG23" i="1"/>
  <c r="IE18" i="1"/>
  <c r="IS18" i="1" s="1"/>
  <c r="IN18" i="1"/>
  <c r="IA15" i="1"/>
  <c r="HW12" i="1"/>
  <c r="HJ30" i="1"/>
  <c r="HJ26" i="1"/>
  <c r="HJ24" i="1"/>
  <c r="HF23" i="1"/>
  <c r="HF21" i="1"/>
  <c r="HJ20" i="1"/>
  <c r="HJ18" i="1"/>
  <c r="ID16" i="1"/>
  <c r="HF13" i="1"/>
  <c r="HJ12" i="1"/>
  <c r="HF5" i="1"/>
  <c r="IE26" i="1"/>
  <c r="IS26" i="1" s="1"/>
  <c r="IN26" i="1"/>
  <c r="IR26" i="1" s="1"/>
  <c r="IE24" i="1"/>
  <c r="IS24" i="1" s="1"/>
  <c r="IN24" i="1"/>
  <c r="IR24" i="1" s="1"/>
  <c r="HK9" i="1"/>
  <c r="II9" i="1"/>
  <c r="IR9" i="1" s="1"/>
  <c r="HE25" i="1"/>
  <c r="GY23" i="1"/>
  <c r="HX31" i="1"/>
  <c r="HD25" i="1"/>
  <c r="HL17" i="1"/>
  <c r="IT17" i="1"/>
  <c r="JC17" i="1" s="1"/>
  <c r="HQ27" i="1"/>
  <c r="IG23" i="1"/>
  <c r="JO23" i="1" s="1"/>
  <c r="HM19" i="1"/>
  <c r="HM29" i="1"/>
  <c r="IC24" i="1"/>
  <c r="HM23" i="1"/>
  <c r="HI22" i="1"/>
  <c r="HU20" i="1"/>
  <c r="HI16" i="1"/>
  <c r="GW15" i="1"/>
  <c r="IG13" i="1"/>
  <c r="JO13" i="1" s="1"/>
  <c r="IC10" i="1"/>
  <c r="HA10" i="1"/>
  <c r="HQ9" i="1"/>
  <c r="HI8" i="1"/>
  <c r="IG5" i="1"/>
  <c r="JO5" i="1" s="1"/>
  <c r="HE5" i="1"/>
  <c r="GW5" i="1"/>
  <c r="IC4" i="1"/>
  <c r="HH19" i="1"/>
  <c r="HK15" i="1"/>
  <c r="II15" i="1"/>
  <c r="IR15" i="1" s="1"/>
  <c r="HD10" i="1"/>
  <c r="HK22" i="1"/>
  <c r="IK22" i="1"/>
  <c r="HW16" i="1"/>
  <c r="GX4" i="1"/>
  <c r="HK31" i="1"/>
  <c r="IQ31" i="1"/>
  <c r="IR31" i="1" s="1"/>
  <c r="HK29" i="1"/>
  <c r="IK29" i="1"/>
  <c r="IR29" i="1" s="1"/>
  <c r="HC29" i="1"/>
  <c r="HC25" i="1"/>
  <c r="HK23" i="1"/>
  <c r="IP23" i="1"/>
  <c r="IR23" i="1" s="1"/>
  <c r="HC21" i="1"/>
  <c r="HK5" i="1"/>
  <c r="IL5" i="1"/>
  <c r="IR5" i="1" s="1"/>
  <c r="HC5" i="1"/>
  <c r="HG4" i="1"/>
  <c r="HL8" i="1"/>
  <c r="IV8" i="1"/>
  <c r="JC8" i="1" s="1"/>
  <c r="ID30" i="1"/>
  <c r="HV16" i="1"/>
  <c r="HV6" i="1"/>
  <c r="IF12" i="1"/>
  <c r="JD12" i="1" s="1"/>
  <c r="IY12" i="1"/>
  <c r="JC12" i="1" s="1"/>
  <c r="HD27" i="1"/>
  <c r="HI24" i="1"/>
  <c r="HI4" i="1"/>
  <c r="GY27" i="1"/>
  <c r="HL31" i="1"/>
  <c r="IV31" i="1"/>
  <c r="JC31" i="1" s="1"/>
  <c r="HD29" i="1"/>
  <c r="GV25" i="1"/>
  <c r="HL23" i="1"/>
  <c r="IV23" i="1"/>
  <c r="JC23" i="1" s="1"/>
  <c r="GW25" i="1"/>
  <c r="HE23" i="1"/>
  <c r="HI10" i="1"/>
  <c r="HU30" i="1"/>
  <c r="HY25" i="1"/>
  <c r="GZ24" i="1"/>
  <c r="IC22" i="1"/>
  <c r="HE13" i="1"/>
  <c r="GU28" i="1"/>
  <c r="HD30" i="1"/>
  <c r="HL26" i="1"/>
  <c r="IW26" i="1"/>
  <c r="JC26" i="1" s="1"/>
  <c r="IE28" i="1"/>
  <c r="IS28" i="1" s="1"/>
  <c r="IN28" i="1"/>
  <c r="IE20" i="1"/>
  <c r="IS20" i="1" s="1"/>
  <c r="IN20" i="1"/>
  <c r="IA19" i="1"/>
  <c r="HP25" i="1"/>
  <c r="HD21" i="1"/>
  <c r="HH8" i="1"/>
  <c r="HL5" i="1"/>
  <c r="IV5" i="1"/>
  <c r="HX5" i="1"/>
  <c r="HB23" i="1"/>
  <c r="HD8" i="1"/>
  <c r="HG27" i="1"/>
  <c r="HG21" i="1"/>
  <c r="HW8" i="1"/>
  <c r="HM26" i="1"/>
  <c r="HA11" i="1"/>
  <c r="HJ25" i="1"/>
  <c r="HF22" i="1"/>
  <c r="HF18" i="1"/>
  <c r="HF4" i="1"/>
  <c r="HL16" i="1"/>
  <c r="IU16" i="1"/>
  <c r="JC16" i="1" s="1"/>
  <c r="HC12" i="1"/>
  <c r="HI29" i="1"/>
  <c r="HI25" i="1"/>
  <c r="HU25" i="1"/>
  <c r="GW20" i="1"/>
  <c r="HE18" i="1"/>
  <c r="IC15" i="1"/>
  <c r="HE10" i="1"/>
  <c r="HE8" i="1"/>
  <c r="HI5" i="1"/>
  <c r="HJ28" i="1"/>
  <c r="HJ22" i="1"/>
  <c r="HM27" i="1"/>
  <c r="HL21" i="1"/>
  <c r="IV21" i="1"/>
  <c r="HK10" i="1"/>
  <c r="IJ10" i="1"/>
  <c r="IR10" i="1" s="1"/>
  <c r="HM25" i="1"/>
  <c r="HE21" i="1"/>
  <c r="GU6" i="1"/>
  <c r="HG19" i="1"/>
  <c r="HL25" i="1"/>
  <c r="IW25" i="1"/>
  <c r="JC25" i="1" s="1"/>
  <c r="GV23" i="1"/>
  <c r="IF19" i="1"/>
  <c r="JD19" i="1" s="1"/>
  <c r="IY19" i="1"/>
  <c r="JC19" i="1" s="1"/>
  <c r="HD13" i="1"/>
  <c r="GY10" i="1"/>
  <c r="IG29" i="1"/>
  <c r="JO29" i="1" s="1"/>
  <c r="HY27" i="1"/>
  <c r="GW23" i="1"/>
  <c r="HE19" i="1"/>
  <c r="IC30" i="1"/>
  <c r="HE29" i="1"/>
  <c r="HU26" i="1"/>
  <c r="HL4" i="1"/>
  <c r="IU4" i="1"/>
  <c r="JC4" i="1" s="1"/>
  <c r="HA13" i="1"/>
  <c r="HM31" i="1"/>
  <c r="HI28" i="1"/>
  <c r="HI20" i="1"/>
  <c r="HI18" i="1"/>
  <c r="HE15" i="1"/>
  <c r="HM13" i="1"/>
  <c r="HM5" i="1"/>
  <c r="HY5" i="1"/>
  <c r="HL24" i="1"/>
  <c r="IU24" i="1"/>
  <c r="JC24" i="1" s="1"/>
  <c r="IA11" i="1"/>
  <c r="HJ23" i="1"/>
  <c r="HG6" i="1"/>
  <c r="HX15" i="1"/>
  <c r="IF5" i="1"/>
  <c r="JD5" i="1" s="1"/>
  <c r="IZ5" i="1"/>
  <c r="GW10" i="1"/>
  <c r="HC24" i="1"/>
  <c r="GW30" i="1"/>
  <c r="GZ11" i="1"/>
  <c r="HY30" i="1"/>
  <c r="IG24" i="1"/>
  <c r="JO24" i="1" s="1"/>
  <c r="HU23" i="1"/>
  <c r="IG10" i="1"/>
  <c r="JO10" i="1" s="1"/>
  <c r="HY10" i="1"/>
  <c r="IC5" i="1"/>
  <c r="HF11" i="1"/>
  <c r="GW29" i="1"/>
  <c r="HA20" i="1"/>
  <c r="HA18" i="1"/>
  <c r="HA16" i="1"/>
  <c r="HU6" i="1"/>
  <c r="GY7" i="1"/>
  <c r="GZ15" i="1"/>
  <c r="GZ13" i="1"/>
  <c r="HT7" i="1"/>
  <c r="GT25" i="1"/>
  <c r="HN21" i="1"/>
  <c r="HV5" i="1"/>
  <c r="HA28" i="1"/>
  <c r="GW13" i="1"/>
  <c r="HA12" i="1"/>
  <c r="HS25" i="1"/>
  <c r="HS17" i="1"/>
  <c r="HO16" i="1"/>
  <c r="GY13" i="1"/>
  <c r="GZ18" i="1"/>
  <c r="HS11" i="1"/>
  <c r="HU11" i="1"/>
  <c r="HB20" i="1"/>
  <c r="HT29" i="1"/>
  <c r="GW31" i="1"/>
  <c r="GW21" i="1"/>
  <c r="HA8" i="1"/>
  <c r="GZ23" i="1"/>
  <c r="HS27" i="1"/>
  <c r="HS23" i="1"/>
  <c r="HS13" i="1"/>
  <c r="GV12" i="1"/>
  <c r="GU24" i="1"/>
  <c r="GT17" i="1"/>
  <c r="GU31" i="1"/>
  <c r="HS30" i="1"/>
  <c r="GU21" i="1"/>
  <c r="GY18" i="1"/>
  <c r="HS4" i="1"/>
  <c r="HB19" i="1"/>
  <c r="HR6" i="1"/>
  <c r="GZ25" i="1"/>
  <c r="HP20" i="1"/>
  <c r="HQ28" i="1"/>
  <c r="HA25" i="1"/>
  <c r="HA23" i="1"/>
  <c r="GW18" i="1"/>
  <c r="GT18" i="1"/>
  <c r="GW27" i="1"/>
  <c r="GZ21" i="1"/>
  <c r="HP9" i="1"/>
  <c r="GZ17" i="1"/>
  <c r="HT15" i="1"/>
  <c r="GU5" i="1"/>
  <c r="GY31" i="1"/>
  <c r="HS29" i="1"/>
  <c r="HS15" i="1"/>
  <c r="HO12" i="1"/>
  <c r="HA30" i="1"/>
  <c r="HA26" i="1"/>
  <c r="HA24" i="1"/>
  <c r="GV16" i="1"/>
  <c r="GU29" i="1"/>
  <c r="HP16" i="1"/>
  <c r="GU26" i="1"/>
  <c r="GY21" i="1"/>
  <c r="GY19" i="1"/>
  <c r="HR28" i="1"/>
  <c r="HN15" i="1"/>
  <c r="HR8" i="1"/>
  <c r="HN7" i="1"/>
  <c r="HR31" i="1"/>
  <c r="HB30" i="1"/>
  <c r="GT30" i="1"/>
  <c r="GX29" i="1"/>
  <c r="HB28" i="1"/>
  <c r="GT28" i="1"/>
  <c r="GX27" i="1"/>
  <c r="HB26" i="1"/>
  <c r="GX25" i="1"/>
  <c r="HB24" i="1"/>
  <c r="GX23" i="1"/>
  <c r="HR21" i="1"/>
  <c r="HB18" i="1"/>
  <c r="GX17" i="1"/>
  <c r="HB16" i="1"/>
  <c r="GX15" i="1"/>
  <c r="GX11" i="1"/>
  <c r="HV8" i="1"/>
  <c r="GX5" i="1"/>
  <c r="HO18" i="1"/>
  <c r="HA4" i="1"/>
  <c r="HO24" i="1"/>
  <c r="GV4" i="1"/>
  <c r="GW17" i="1"/>
  <c r="GV31" i="1"/>
  <c r="GV28" i="1"/>
  <c r="GV26" i="1"/>
  <c r="GV10" i="1"/>
  <c r="GU23" i="1"/>
  <c r="GY20" i="1"/>
  <c r="HO9" i="1"/>
  <c r="GV30" i="1"/>
  <c r="HB31" i="1"/>
  <c r="HA17" i="1"/>
  <c r="GT31" i="1"/>
  <c r="HB25" i="1"/>
  <c r="HB21" i="1"/>
  <c r="GT21" i="1"/>
  <c r="GX18" i="1"/>
  <c r="HB13" i="1"/>
  <c r="HB5" i="1"/>
  <c r="GT5" i="1"/>
  <c r="GY9" i="1"/>
  <c r="HL7" i="1"/>
  <c r="HO21" i="1"/>
  <c r="HW7" i="1"/>
  <c r="IE30" i="1"/>
  <c r="IS30" i="1" s="1"/>
  <c r="IA27" i="1"/>
  <c r="HW24" i="1"/>
  <c r="HW4" i="1"/>
  <c r="HE26" i="1"/>
  <c r="HM16" i="1"/>
  <c r="HI13" i="1"/>
  <c r="HA7" i="1"/>
  <c r="GU18" i="1"/>
  <c r="IF16" i="1"/>
  <c r="JD16" i="1" s="1"/>
  <c r="IE6" i="1"/>
  <c r="IS6" i="1" s="1"/>
  <c r="HD24" i="1"/>
  <c r="HD16" i="1"/>
  <c r="HH7" i="1"/>
  <c r="IC25" i="1"/>
  <c r="IB23" i="1"/>
  <c r="HP4" i="1"/>
  <c r="HD17" i="1"/>
  <c r="HY15" i="1"/>
  <c r="HG28" i="1"/>
  <c r="GU19" i="1"/>
  <c r="HG12" i="1"/>
  <c r="HC9" i="1"/>
  <c r="HK16" i="1"/>
  <c r="HP12" i="1"/>
  <c r="GX26" i="1"/>
  <c r="GT23" i="1"/>
  <c r="HF16" i="1"/>
  <c r="IE29" i="1"/>
  <c r="IS29" i="1" s="1"/>
  <c r="HH26" i="1"/>
  <c r="GZ20" i="1"/>
  <c r="GV17" i="1"/>
  <c r="HD7" i="1"/>
  <c r="GZ4" i="1"/>
  <c r="IG25" i="1"/>
  <c r="JO25" i="1" s="1"/>
  <c r="HU24" i="1"/>
  <c r="HQ23" i="1"/>
  <c r="IG19" i="1"/>
  <c r="JO19" i="1" s="1"/>
  <c r="HY19" i="1"/>
  <c r="HU10" i="1"/>
  <c r="IG9" i="1"/>
  <c r="JO9" i="1" s="1"/>
  <c r="HY9" i="1"/>
  <c r="IG7" i="1"/>
  <c r="JO7" i="1" s="1"/>
  <c r="HQ5" i="1"/>
  <c r="GY28" i="1"/>
  <c r="HC15" i="1"/>
  <c r="GY12" i="1"/>
  <c r="GU9" i="1"/>
  <c r="HP31" i="1"/>
  <c r="HT30" i="1"/>
  <c r="HT26" i="1"/>
  <c r="IB24" i="1"/>
  <c r="HP23" i="1"/>
  <c r="IF11" i="1"/>
  <c r="JD11" i="1" s="1"/>
  <c r="HT17" i="1"/>
  <c r="GT29" i="1"/>
  <c r="GX16" i="1"/>
  <c r="GT13" i="1"/>
  <c r="HJ9" i="1"/>
  <c r="HF6" i="1"/>
  <c r="HW29" i="1"/>
  <c r="HW21" i="1"/>
  <c r="IE5" i="1"/>
  <c r="IS5" i="1" s="1"/>
  <c r="HW5" i="1"/>
  <c r="HO5" i="1"/>
  <c r="IA4" i="1"/>
  <c r="HX10" i="1"/>
  <c r="HW6" i="1"/>
  <c r="HA29" i="1"/>
  <c r="GW26" i="1"/>
  <c r="HE16" i="1"/>
  <c r="HM6" i="1"/>
  <c r="HZ24" i="1"/>
  <c r="HV21" i="1"/>
  <c r="HN19" i="1"/>
  <c r="HN17" i="1"/>
  <c r="ID11" i="1"/>
  <c r="HR10" i="1"/>
  <c r="ID9" i="1"/>
  <c r="HV9" i="1"/>
  <c r="HN9" i="1"/>
  <c r="GY15" i="1"/>
  <c r="HT25" i="1"/>
  <c r="HO28" i="1"/>
  <c r="GZ29" i="1"/>
  <c r="HH23" i="1"/>
  <c r="HD6" i="1"/>
  <c r="HQ30" i="1"/>
  <c r="HQ20" i="1"/>
  <c r="HQ16" i="1"/>
  <c r="HX12" i="1"/>
  <c r="HM7" i="1"/>
  <c r="HV30" i="1"/>
  <c r="HR19" i="1"/>
  <c r="HR17" i="1"/>
  <c r="HR11" i="1"/>
  <c r="ID6" i="1"/>
  <c r="HT11" i="1"/>
  <c r="HT5" i="1"/>
  <c r="GV11" i="1"/>
  <c r="GZ26" i="1"/>
  <c r="HH16" i="1"/>
  <c r="GV7" i="1"/>
  <c r="IC16" i="1"/>
  <c r="HQ15" i="1"/>
  <c r="HQ11" i="1"/>
  <c r="IB19" i="1"/>
  <c r="HK27" i="1"/>
  <c r="HK11" i="1"/>
  <c r="IF29" i="1"/>
  <c r="JD29" i="1" s="1"/>
  <c r="IF25" i="1"/>
  <c r="JD25" i="1" s="1"/>
  <c r="HP21" i="1"/>
  <c r="IF15" i="1"/>
  <c r="JD15" i="1" s="1"/>
  <c r="HP15" i="1"/>
  <c r="IF13" i="1"/>
  <c r="JD13" i="1" s="1"/>
  <c r="IB10" i="1"/>
  <c r="IF7" i="1"/>
  <c r="JD7" i="1" s="1"/>
  <c r="HP5" i="1"/>
  <c r="HK30" i="1"/>
  <c r="HK12" i="1"/>
  <c r="HO30" i="1"/>
  <c r="IA17" i="1"/>
  <c r="HF28" i="1"/>
  <c r="GT19" i="1"/>
  <c r="HJ15" i="1"/>
  <c r="HF12" i="1"/>
  <c r="HB9" i="1"/>
  <c r="GX6" i="1"/>
  <c r="HO29" i="1"/>
  <c r="IE21" i="1"/>
  <c r="IS21" i="1" s="1"/>
  <c r="IA16" i="1"/>
  <c r="IE15" i="1"/>
  <c r="IS15" i="1" s="1"/>
  <c r="HW15" i="1"/>
  <c r="HO15" i="1"/>
  <c r="HW11" i="1"/>
  <c r="IE7" i="1"/>
  <c r="IS7" i="1" s="1"/>
  <c r="HP30" i="1"/>
  <c r="IB21" i="1"/>
  <c r="HM28" i="1"/>
  <c r="GW16" i="1"/>
  <c r="HM12" i="1"/>
  <c r="HI9" i="1"/>
  <c r="HE6" i="1"/>
  <c r="HN25" i="1"/>
  <c r="ID21" i="1"/>
  <c r="ID13" i="1"/>
  <c r="HV13" i="1"/>
  <c r="HN13" i="1"/>
  <c r="HZ12" i="1"/>
  <c r="HR12" i="1"/>
  <c r="HZ10" i="1"/>
  <c r="HZ6" i="1"/>
  <c r="IF30" i="1"/>
  <c r="JD30" i="1" s="1"/>
  <c r="IF6" i="1"/>
  <c r="JD6" i="1" s="1"/>
  <c r="IB5" i="1"/>
  <c r="HL28" i="1"/>
  <c r="GV6" i="1"/>
  <c r="IC29" i="1"/>
  <c r="HU29" i="1"/>
  <c r="IG28" i="1"/>
  <c r="JO28" i="1" s="1"/>
  <c r="IG26" i="1"/>
  <c r="JO26" i="1" s="1"/>
  <c r="HQ26" i="1"/>
  <c r="HY20" i="1"/>
  <c r="HU17" i="1"/>
  <c r="IG16" i="1"/>
  <c r="JO16" i="1" s="1"/>
  <c r="HY16" i="1"/>
  <c r="GW19" i="1"/>
  <c r="GW11" i="1"/>
  <c r="HE7" i="1"/>
  <c r="HN30" i="1"/>
  <c r="HZ29" i="1"/>
  <c r="HZ19" i="1"/>
  <c r="HR7" i="1"/>
  <c r="IB15" i="1"/>
  <c r="IB9" i="1"/>
  <c r="HF26" i="1"/>
  <c r="HH20" i="1"/>
  <c r="HL19" i="1"/>
  <c r="HY29" i="1"/>
  <c r="IC20" i="1"/>
  <c r="HQ17" i="1"/>
  <c r="IG15" i="1"/>
  <c r="JO15" i="1" s="1"/>
  <c r="GY17" i="1"/>
  <c r="IB17" i="1"/>
  <c r="HG24" i="1"/>
  <c r="GU15" i="1"/>
  <c r="IB30" i="1"/>
  <c r="IB18" i="1"/>
  <c r="HP17" i="1"/>
  <c r="GV29" i="1"/>
  <c r="GZ16" i="1"/>
  <c r="GV13" i="1"/>
  <c r="HL9" i="1"/>
  <c r="HH6" i="1"/>
  <c r="HY31" i="1"/>
  <c r="IC18" i="1"/>
  <c r="HY17" i="1"/>
  <c r="HY13" i="1"/>
  <c r="IC6" i="1"/>
  <c r="GU30" i="1"/>
  <c r="HG15" i="1"/>
  <c r="HG30" i="1"/>
  <c r="HC27" i="1"/>
  <c r="GY24" i="1"/>
  <c r="HK17" i="1"/>
  <c r="HC11" i="1"/>
  <c r="HX21" i="1"/>
  <c r="HX17" i="1"/>
  <c r="HX9" i="1"/>
  <c r="GY29" i="1"/>
  <c r="GY11" i="1"/>
  <c r="HT19" i="1"/>
  <c r="IF4" i="1"/>
  <c r="JD4" i="1" s="1"/>
  <c r="HB8" i="1"/>
  <c r="HW28" i="1"/>
  <c r="HO4" i="1"/>
  <c r="GX28" i="1"/>
  <c r="HB15" i="1"/>
  <c r="GX12" i="1"/>
  <c r="GT9" i="1"/>
  <c r="IE31" i="1"/>
  <c r="IS31" i="1" s="1"/>
  <c r="IA28" i="1"/>
  <c r="IA18" i="1"/>
  <c r="HS18" i="1"/>
  <c r="IE17" i="1"/>
  <c r="IS17" i="1" s="1"/>
  <c r="HW17" i="1"/>
  <c r="HO17" i="1"/>
  <c r="HS16" i="1"/>
  <c r="IE13" i="1"/>
  <c r="IS13" i="1" s="1"/>
  <c r="IE9" i="1"/>
  <c r="IS9" i="1" s="1"/>
  <c r="HW9" i="1"/>
  <c r="IA6" i="1"/>
  <c r="HS6" i="1"/>
  <c r="IB25" i="1"/>
  <c r="HP18" i="1"/>
  <c r="HE28" i="1"/>
  <c r="HI15" i="1"/>
  <c r="HE12" i="1"/>
  <c r="HA9" i="1"/>
  <c r="ID27" i="1"/>
  <c r="HV27" i="1"/>
  <c r="HV25" i="1"/>
  <c r="HV19" i="1"/>
  <c r="HV17" i="1"/>
  <c r="HD28" i="1"/>
  <c r="HH9" i="1"/>
  <c r="IC27" i="1"/>
  <c r="HU27" i="1"/>
  <c r="IG20" i="1"/>
  <c r="JO20" i="1" s="1"/>
  <c r="GW7" i="1"/>
  <c r="HR29" i="1"/>
  <c r="HZ23" i="1"/>
  <c r="HR23" i="1"/>
  <c r="HZ13" i="1"/>
  <c r="HR13" i="1"/>
  <c r="ID12" i="1"/>
  <c r="HV12" i="1"/>
  <c r="HN12" i="1"/>
  <c r="HZ9" i="1"/>
  <c r="HR9" i="1"/>
  <c r="GV27" i="1"/>
  <c r="HL15" i="1"/>
  <c r="GZ6" i="1"/>
  <c r="IC28" i="1"/>
  <c r="HU12" i="1"/>
  <c r="GU27" i="1"/>
  <c r="HT16" i="1"/>
  <c r="HT10" i="1"/>
  <c r="HS21" i="1"/>
  <c r="HF24" i="1"/>
  <c r="HF8" i="1"/>
  <c r="HS28" i="1"/>
  <c r="HO13" i="1"/>
  <c r="HS10" i="1"/>
  <c r="HA31" i="1"/>
  <c r="GW28" i="1"/>
  <c r="HM24" i="1"/>
  <c r="HI21" i="1"/>
  <c r="HA15" i="1"/>
  <c r="GW12" i="1"/>
  <c r="ID25" i="1"/>
  <c r="ID19" i="1"/>
  <c r="ID17" i="1"/>
  <c r="GZ27" i="1"/>
  <c r="HD22" i="1"/>
  <c r="GZ9" i="1"/>
  <c r="IC17" i="1"/>
  <c r="IG6" i="1"/>
  <c r="JO6" i="1" s="1"/>
  <c r="HY6" i="1"/>
  <c r="HY4" i="1"/>
  <c r="HI6" i="1"/>
  <c r="ID28" i="1"/>
  <c r="HZ27" i="1"/>
  <c r="HN24" i="1"/>
  <c r="HN10" i="1"/>
  <c r="HV4" i="1"/>
  <c r="HN4" i="1"/>
  <c r="HX18" i="1"/>
  <c r="IB13" i="1"/>
  <c r="HH28" i="1"/>
  <c r="GV19" i="1"/>
  <c r="HD9" i="1"/>
  <c r="HQ29" i="1"/>
  <c r="HU18" i="1"/>
  <c r="GY30" i="1"/>
  <c r="HG20" i="1"/>
  <c r="HK7" i="1"/>
  <c r="HT18" i="1"/>
  <c r="HX13" i="1"/>
  <c r="HT6" i="1"/>
  <c r="HJ27" i="1"/>
  <c r="IA26" i="1"/>
  <c r="GZ28" i="1"/>
  <c r="HD15" i="1"/>
  <c r="GZ12" i="1"/>
  <c r="GV9" i="1"/>
  <c r="HQ31" i="1"/>
  <c r="IG27" i="1"/>
  <c r="JO27" i="1" s="1"/>
  <c r="IG21" i="1"/>
  <c r="JO21" i="1" s="1"/>
  <c r="HY21" i="1"/>
  <c r="HQ21" i="1"/>
  <c r="HQ19" i="1"/>
  <c r="IG17" i="1"/>
  <c r="JO17" i="1" s="1"/>
  <c r="HQ13" i="1"/>
  <c r="HU4" i="1"/>
  <c r="HK26" i="1"/>
  <c r="IF24" i="1"/>
  <c r="JD24" i="1" s="1"/>
  <c r="HT23" i="1"/>
  <c r="HT21" i="1"/>
  <c r="HG26" i="1"/>
  <c r="GU17" i="1"/>
  <c r="HC7" i="1"/>
  <c r="GY4" i="1"/>
  <c r="HX29" i="1"/>
  <c r="IF17" i="1"/>
  <c r="JD17" i="1" s="1"/>
  <c r="HP13" i="1"/>
  <c r="IB12" i="1"/>
  <c r="HT12" i="1"/>
  <c r="IB6" i="1"/>
  <c r="IB31" i="1"/>
  <c r="HP24" i="1"/>
  <c r="IF20" i="1"/>
  <c r="JD20" i="1" s="1"/>
  <c r="HP10" i="1"/>
  <c r="IE12" i="1"/>
  <c r="IS12" i="1" s="1"/>
  <c r="HF30" i="1"/>
  <c r="HB27" i="1"/>
  <c r="GX24" i="1"/>
  <c r="HJ17" i="1"/>
  <c r="HB11" i="1"/>
  <c r="GX8" i="1"/>
  <c r="HO31" i="1"/>
  <c r="HW27" i="1"/>
  <c r="HO27" i="1"/>
  <c r="HS26" i="1"/>
  <c r="IE25" i="1"/>
  <c r="IS25" i="1" s="1"/>
  <c r="HW25" i="1"/>
  <c r="HO25" i="1"/>
  <c r="IA24" i="1"/>
  <c r="HS24" i="1"/>
  <c r="HW23" i="1"/>
  <c r="IA10" i="1"/>
  <c r="HK6" i="1"/>
  <c r="HX4" i="1"/>
  <c r="HS19" i="1"/>
  <c r="IE16" i="1"/>
  <c r="IS16" i="1" s="1"/>
  <c r="IE10" i="1"/>
  <c r="IS10" i="1" s="1"/>
  <c r="HM30" i="1"/>
  <c r="HI27" i="1"/>
  <c r="HE24" i="1"/>
  <c r="HI11" i="1"/>
  <c r="HA5" i="1"/>
  <c r="ID31" i="1"/>
  <c r="HV31" i="1"/>
  <c r="HN31" i="1"/>
  <c r="HZ30" i="1"/>
  <c r="HR30" i="1"/>
  <c r="ID29" i="1"/>
  <c r="HV29" i="1"/>
  <c r="HN29" i="1"/>
  <c r="HZ28" i="1"/>
  <c r="HR18" i="1"/>
  <c r="HV15" i="1"/>
  <c r="HR4" i="1"/>
  <c r="GT26" i="1"/>
  <c r="HD26" i="1"/>
  <c r="HL12" i="1"/>
  <c r="HU21" i="1"/>
  <c r="HY18" i="1"/>
  <c r="HQ18" i="1"/>
  <c r="IC11" i="1"/>
  <c r="HU7" i="1"/>
  <c r="IG4" i="1"/>
  <c r="JO4" i="1" s="1"/>
  <c r="IF28" i="1"/>
  <c r="JD28" i="1" s="1"/>
  <c r="IF18" i="1"/>
  <c r="JD18" i="1" s="1"/>
  <c r="HX16" i="1"/>
  <c r="HT9" i="1"/>
  <c r="IB7" i="1"/>
  <c r="IA31" i="1"/>
  <c r="HE17" i="1"/>
  <c r="HM9" i="1"/>
  <c r="HA6" i="1"/>
  <c r="HV28" i="1"/>
  <c r="HN28" i="1"/>
  <c r="HR27" i="1"/>
  <c r="ID26" i="1"/>
  <c r="HZ25" i="1"/>
  <c r="HR25" i="1"/>
  <c r="ID24" i="1"/>
  <c r="HV24" i="1"/>
  <c r="HV20" i="1"/>
  <c r="HR15" i="1"/>
  <c r="HV10" i="1"/>
  <c r="HR5" i="1"/>
  <c r="ID4" i="1"/>
  <c r="HG9" i="1"/>
  <c r="HT31" i="1"/>
  <c r="HX24" i="1"/>
  <c r="IA7" i="1"/>
  <c r="HS5" i="1"/>
  <c r="GZ30" i="1"/>
  <c r="HH12" i="1"/>
  <c r="IG31" i="1"/>
  <c r="JO31" i="1" s="1"/>
  <c r="HU28" i="1"/>
  <c r="HU16" i="1"/>
  <c r="IC12" i="1"/>
  <c r="IF26" i="1"/>
  <c r="JD26" i="1" s="1"/>
  <c r="HC17" i="1"/>
  <c r="GU11" i="1"/>
  <c r="HP19" i="1"/>
  <c r="IB16" i="1"/>
  <c r="HP11" i="1"/>
  <c r="IF9" i="1"/>
  <c r="JD9" i="1" s="1"/>
  <c r="IE4" i="1"/>
  <c r="IS4" i="1" s="1"/>
  <c r="HJ11" i="1"/>
  <c r="HW31" i="1"/>
  <c r="IE27" i="1"/>
  <c r="IS27" i="1" s="1"/>
  <c r="IE23" i="1"/>
  <c r="IS23" i="1" s="1"/>
  <c r="HW13" i="1"/>
  <c r="IA12" i="1"/>
  <c r="HS12" i="1"/>
  <c r="HL27" i="1"/>
  <c r="HH24" i="1"/>
  <c r="GV15" i="1"/>
  <c r="HL11" i="1"/>
  <c r="IC26" i="1"/>
  <c r="HQ25" i="1"/>
  <c r="HY23" i="1"/>
  <c r="IG11" i="1"/>
  <c r="JO11" i="1" s="1"/>
  <c r="HY11" i="1"/>
  <c r="HK24" i="1"/>
  <c r="HX30" i="1"/>
  <c r="HX28" i="1"/>
  <c r="HW30" i="1"/>
  <c r="IA9" i="1"/>
  <c r="IA5" i="1"/>
  <c r="GY26" i="1"/>
  <c r="HG16" i="1"/>
  <c r="GU7" i="1"/>
  <c r="IF31" i="1"/>
  <c r="JD31" i="1" s="1"/>
  <c r="HP29" i="1"/>
  <c r="IB28" i="1"/>
  <c r="HT28" i="1"/>
  <c r="IB26" i="1"/>
  <c r="IF23" i="1"/>
  <c r="JD23" i="1" s="1"/>
  <c r="HX23" i="1"/>
  <c r="HC6" i="1"/>
  <c r="IB29" i="1"/>
  <c r="HP26" i="1"/>
  <c r="HT13" i="1"/>
  <c r="HS7" i="1"/>
  <c r="GX30" i="1"/>
  <c r="GT27" i="1"/>
  <c r="HF20" i="1"/>
  <c r="HB17" i="1"/>
  <c r="GT11" i="1"/>
  <c r="HJ7" i="1"/>
  <c r="IA30" i="1"/>
  <c r="HO23" i="1"/>
  <c r="HS20" i="1"/>
  <c r="IE19" i="1"/>
  <c r="IS19" i="1" s="1"/>
  <c r="HW19" i="1"/>
  <c r="HJ16" i="1"/>
  <c r="IA21" i="1"/>
  <c r="IA13" i="1"/>
  <c r="HE30" i="1"/>
  <c r="HA27" i="1"/>
  <c r="GW24" i="1"/>
  <c r="HI17" i="1"/>
  <c r="HZ18" i="1"/>
  <c r="ID15" i="1"/>
  <c r="HV7" i="1"/>
  <c r="HZ4" i="1"/>
  <c r="IB11" i="1"/>
  <c r="HD12" i="1"/>
  <c r="IC31" i="1"/>
  <c r="IG30" i="1"/>
  <c r="JO30" i="1" s="1"/>
  <c r="HQ24" i="1"/>
  <c r="IC19" i="1"/>
  <c r="HU19" i="1"/>
  <c r="IG18" i="1"/>
  <c r="JO18" i="1" s="1"/>
  <c r="HY12" i="1"/>
  <c r="HQ10" i="1"/>
  <c r="HU9" i="1"/>
  <c r="IC7" i="1"/>
  <c r="GU12" i="1"/>
  <c r="HX20" i="1"/>
  <c r="IF10" i="1"/>
  <c r="JD10" i="1" s="1"/>
  <c r="IA29" i="1"/>
  <c r="HM15" i="1"/>
  <c r="GW9" i="1"/>
  <c r="HZ31" i="1"/>
  <c r="HV26" i="1"/>
  <c r="ID20" i="1"/>
  <c r="HZ15" i="1"/>
  <c r="ID10" i="1"/>
  <c r="HZ5" i="1"/>
  <c r="HG7" i="1"/>
  <c r="HT27" i="1"/>
  <c r="HS31" i="1"/>
  <c r="HO10" i="1"/>
  <c r="KL5" i="2"/>
  <c r="JV6" i="2"/>
  <c r="KD6" i="2"/>
  <c r="KL7" i="2"/>
  <c r="JV8" i="2"/>
  <c r="KD8" i="2"/>
  <c r="KL9" i="2"/>
  <c r="JV10" i="2"/>
  <c r="KD10" i="2"/>
  <c r="KL11" i="2"/>
  <c r="JV12" i="2"/>
  <c r="KD12" i="2"/>
  <c r="KL13" i="2"/>
  <c r="JX5" i="2"/>
  <c r="JX7" i="2"/>
  <c r="JX9" i="2"/>
  <c r="JX11" i="2"/>
  <c r="JX13" i="2"/>
  <c r="JP3" i="2"/>
  <c r="JO3" i="2"/>
  <c r="JN3" i="2"/>
  <c r="JM3" i="2"/>
  <c r="JL3" i="2"/>
  <c r="JK3" i="2"/>
  <c r="JJ3" i="2"/>
  <c r="JI3" i="2"/>
  <c r="JH3" i="2"/>
  <c r="JG3" i="2"/>
  <c r="JD3" i="2"/>
  <c r="JC3" i="2"/>
  <c r="JB3" i="2"/>
  <c r="JA3" i="2"/>
  <c r="IZ3" i="2"/>
  <c r="IY3" i="2"/>
  <c r="IX3" i="2"/>
  <c r="IW3" i="2"/>
  <c r="IV3" i="2"/>
  <c r="IU3" i="2"/>
  <c r="IR3" i="2"/>
  <c r="IQ3" i="2"/>
  <c r="IP3" i="2"/>
  <c r="IO3" i="2"/>
  <c r="IN3" i="2"/>
  <c r="IM3" i="2"/>
  <c r="IL3" i="2"/>
  <c r="IK3" i="2"/>
  <c r="IJ3" i="2"/>
  <c r="II3" i="2"/>
  <c r="GS3" i="2"/>
  <c r="GR3" i="2"/>
  <c r="GQ3" i="2"/>
  <c r="GP3" i="2"/>
  <c r="GO3" i="2"/>
  <c r="GN3" i="2"/>
  <c r="GM3" i="2"/>
  <c r="GL3" i="2"/>
  <c r="GK3" i="2"/>
  <c r="GJ3" i="2"/>
  <c r="GI3" i="2"/>
  <c r="GH3" i="2"/>
  <c r="GG3" i="2"/>
  <c r="GF3" i="2"/>
  <c r="GE3" i="2"/>
  <c r="GD3" i="2"/>
  <c r="GC3" i="2"/>
  <c r="GB3" i="2"/>
  <c r="GA3" i="2"/>
  <c r="FZ3" i="2"/>
  <c r="FY3" i="2"/>
  <c r="FX3" i="2"/>
  <c r="FW3" i="2"/>
  <c r="FV3" i="2"/>
  <c r="FU3" i="2"/>
  <c r="FT3" i="2"/>
  <c r="FS3" i="2"/>
  <c r="FR3" i="2"/>
  <c r="FQ3" i="2"/>
  <c r="FP3" i="2"/>
  <c r="FO3" i="2"/>
  <c r="FN3" i="2"/>
  <c r="FM3" i="2"/>
  <c r="FL3" i="2"/>
  <c r="FK3" i="2"/>
  <c r="FJ3" i="2"/>
  <c r="FI3" i="2"/>
  <c r="FH3" i="2"/>
  <c r="FG3" i="2"/>
  <c r="FF3" i="2"/>
  <c r="FE3" i="2"/>
  <c r="FD3" i="2"/>
  <c r="FC3" i="2"/>
  <c r="FB3" i="2"/>
  <c r="FA3" i="2"/>
  <c r="EZ3" i="2"/>
  <c r="EY3" i="2"/>
  <c r="EX3" i="2"/>
  <c r="EW3" i="2"/>
  <c r="EV3" i="2"/>
  <c r="EU3" i="2"/>
  <c r="ET3" i="2"/>
  <c r="ES3" i="2"/>
  <c r="ER3" i="2"/>
  <c r="EQ3" i="2"/>
  <c r="EP3" i="2"/>
  <c r="EO3" i="2"/>
  <c r="EN3" i="2"/>
  <c r="EM3" i="2"/>
  <c r="EL3" i="2"/>
  <c r="EK3" i="2"/>
  <c r="EJ3" i="2"/>
  <c r="EI3" i="2"/>
  <c r="EH3" i="2"/>
  <c r="EG3" i="2"/>
  <c r="EF3" i="2"/>
  <c r="EE3" i="2"/>
  <c r="ED3" i="2"/>
  <c r="EC3" i="2"/>
  <c r="EB3" i="2"/>
  <c r="EA3" i="2"/>
  <c r="DZ3" i="2"/>
  <c r="DY3" i="2"/>
  <c r="DX3" i="2"/>
  <c r="DW3" i="2"/>
  <c r="DV3" i="2"/>
  <c r="DU3" i="2"/>
  <c r="DT3" i="2"/>
  <c r="DS3" i="2"/>
  <c r="DR3" i="2"/>
  <c r="DQ3" i="2"/>
  <c r="DP3" i="2"/>
  <c r="DO3" i="2"/>
  <c r="DN3" i="2"/>
  <c r="DM3" i="2"/>
  <c r="DL3" i="2"/>
  <c r="DK3" i="2"/>
  <c r="DJ3" i="2"/>
  <c r="DI3" i="2"/>
  <c r="DH3" i="2"/>
  <c r="DG3" i="2"/>
  <c r="DF3" i="2"/>
  <c r="DE3" i="2"/>
  <c r="DD3" i="2"/>
  <c r="DC3" i="2"/>
  <c r="DB3" i="2"/>
  <c r="DA3" i="2"/>
  <c r="CZ3" i="2"/>
  <c r="CY3" i="2"/>
  <c r="CX3" i="2"/>
  <c r="CW3" i="2"/>
  <c r="CV3" i="2"/>
  <c r="CU3" i="2"/>
  <c r="CT3" i="2"/>
  <c r="CS3" i="2"/>
  <c r="CR3" i="2"/>
  <c r="CQ3" i="2"/>
  <c r="CP3" i="2"/>
  <c r="CO3" i="2"/>
  <c r="CN3" i="2"/>
  <c r="CM3" i="2"/>
  <c r="CL3" i="2"/>
  <c r="CK3" i="2"/>
  <c r="CJ3" i="2"/>
  <c r="CI3" i="2"/>
  <c r="CH3" i="2"/>
  <c r="CG3" i="2"/>
  <c r="CF3" i="2"/>
  <c r="CE3" i="2"/>
  <c r="CD3" i="2"/>
  <c r="CC3" i="2"/>
  <c r="CB3" i="2"/>
  <c r="CA3" i="2"/>
  <c r="BZ3" i="2"/>
  <c r="BY3" i="2"/>
  <c r="BX3" i="2"/>
  <c r="BW3" i="2"/>
  <c r="BV3" i="2"/>
  <c r="BU3" i="2"/>
  <c r="BT3" i="2"/>
  <c r="BS3" i="2"/>
  <c r="BR3" i="2"/>
  <c r="BQ3" i="2"/>
  <c r="BP3" i="2"/>
  <c r="BO3" i="2"/>
  <c r="BN3" i="2"/>
  <c r="BM3" i="2"/>
  <c r="BL3" i="2"/>
  <c r="BK3" i="2"/>
  <c r="BJ3" i="2"/>
  <c r="BI3" i="2"/>
  <c r="BH3" i="2"/>
  <c r="BG3" i="2"/>
  <c r="BF3" i="2"/>
  <c r="BE3" i="2"/>
  <c r="BD3" i="2"/>
  <c r="BC3" i="2"/>
  <c r="BB3" i="2"/>
  <c r="BA3" i="2"/>
  <c r="AZ3" i="2"/>
  <c r="AY3" i="2"/>
  <c r="AX3" i="2"/>
  <c r="AW3" i="2"/>
  <c r="AV3" i="2"/>
  <c r="AU3" i="2"/>
  <c r="AT3" i="2"/>
  <c r="AS3" i="2"/>
  <c r="AR3" i="2"/>
  <c r="AQ3" i="2"/>
  <c r="AP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JC21" i="1" l="1"/>
  <c r="IR18" i="1"/>
  <c r="IR28" i="1"/>
  <c r="JC5" i="1"/>
  <c r="IR20" i="1"/>
  <c r="IR22" i="1"/>
  <c r="LH19" i="2"/>
  <c r="LN19" i="2" s="1"/>
  <c r="LH5" i="2"/>
  <c r="LN5" i="2" s="1"/>
  <c r="LH22" i="2"/>
  <c r="LI22" i="2" s="1"/>
  <c r="LI14" i="2"/>
  <c r="LO14" i="2" s="1"/>
  <c r="LI30" i="2"/>
  <c r="LO30" i="2" s="1"/>
  <c r="LN22" i="2"/>
  <c r="LH16" i="2"/>
  <c r="LN16" i="2" s="1"/>
  <c r="LH29" i="2"/>
  <c r="LN29" i="2" s="1"/>
  <c r="LH8" i="2"/>
  <c r="LN8" i="2" s="1"/>
  <c r="LH26" i="2"/>
  <c r="LN26" i="2" s="1"/>
  <c r="LH23" i="2"/>
  <c r="LN23" i="2" s="1"/>
  <c r="LH15" i="2"/>
  <c r="LN15" i="2" s="1"/>
  <c r="LH20" i="2"/>
  <c r="LN20" i="2" s="1"/>
  <c r="LH13" i="2"/>
  <c r="LN13" i="2" s="1"/>
  <c r="LH7" i="2"/>
  <c r="LN7" i="2" s="1"/>
  <c r="LH31" i="2"/>
  <c r="LN31" i="2" s="1"/>
  <c r="LH17" i="2"/>
  <c r="LN17" i="2" s="1"/>
  <c r="LK14" i="2"/>
  <c r="LL4" i="2"/>
  <c r="LF3" i="2"/>
  <c r="LH25" i="2"/>
  <c r="LN25" i="2" s="1"/>
  <c r="LI24" i="2"/>
  <c r="LL24" i="2"/>
  <c r="LN14" i="2"/>
  <c r="LH27" i="2"/>
  <c r="LN27" i="2" s="1"/>
  <c r="LH11" i="2"/>
  <c r="LN11" i="2" s="1"/>
  <c r="LI15" i="2"/>
  <c r="LL8" i="2"/>
  <c r="LI18" i="2"/>
  <c r="LL18" i="2"/>
  <c r="LL25" i="2"/>
  <c r="LL13" i="2"/>
  <c r="LL11" i="2"/>
  <c r="LI9" i="2"/>
  <c r="LL9" i="2"/>
  <c r="LI7" i="2"/>
  <c r="LL7" i="2"/>
  <c r="LI5" i="2"/>
  <c r="LL5" i="2"/>
  <c r="LL31" i="2"/>
  <c r="LL20" i="2"/>
  <c r="LL16" i="2"/>
  <c r="LI23" i="2"/>
  <c r="LL23" i="2"/>
  <c r="LI21" i="2"/>
  <c r="LL21" i="2"/>
  <c r="LL12" i="2"/>
  <c r="LI28" i="2"/>
  <c r="LL28" i="2"/>
  <c r="LG3" i="2"/>
  <c r="LM14" i="2"/>
  <c r="LM3" i="2" s="1"/>
  <c r="LL6" i="2"/>
  <c r="LI6" i="2"/>
  <c r="LH4" i="2"/>
  <c r="LN4" i="2" s="1"/>
  <c r="LH12" i="2"/>
  <c r="LN12" i="2" s="1"/>
  <c r="LI27" i="2"/>
  <c r="LL27" i="2"/>
  <c r="LK30" i="2"/>
  <c r="LQ30" i="2" s="1"/>
  <c r="LI10" i="2"/>
  <c r="LL10" i="2"/>
  <c r="LI26" i="2"/>
  <c r="LL26" i="2"/>
  <c r="KK3" i="2"/>
  <c r="JU3" i="2"/>
  <c r="JW3" i="2"/>
  <c r="JZ3" i="2"/>
  <c r="KC3" i="2"/>
  <c r="KJ3" i="2"/>
  <c r="JV3" i="2"/>
  <c r="KB3" i="2"/>
  <c r="JT3" i="2"/>
  <c r="KH3" i="2"/>
  <c r="KL3" i="2"/>
  <c r="KG3" i="2"/>
  <c r="KO3" i="2"/>
  <c r="JY3" i="2"/>
  <c r="KA3" i="2"/>
  <c r="KF3" i="2"/>
  <c r="KN3" i="2"/>
  <c r="KM3" i="2"/>
  <c r="KI3" i="2"/>
  <c r="JX3" i="2"/>
  <c r="LI19" i="2" l="1"/>
  <c r="LO19" i="2" s="1"/>
  <c r="LI20" i="2"/>
  <c r="LO20" i="2" s="1"/>
  <c r="LI29" i="2"/>
  <c r="LK22" i="2"/>
  <c r="LQ22" i="2" s="1"/>
  <c r="LO22" i="2"/>
  <c r="LI4" i="2"/>
  <c r="LO4" i="2" s="1"/>
  <c r="LI25" i="2"/>
  <c r="LO25" i="2" s="1"/>
  <c r="LI16" i="2"/>
  <c r="LK16" i="2" s="1"/>
  <c r="LQ16" i="2" s="1"/>
  <c r="LI8" i="2"/>
  <c r="LO8" i="2" s="1"/>
  <c r="LI17" i="2"/>
  <c r="LO17" i="2" s="1"/>
  <c r="LI31" i="2"/>
  <c r="LK31" i="2" s="1"/>
  <c r="LQ31" i="2" s="1"/>
  <c r="LI13" i="2"/>
  <c r="LK13" i="2" s="1"/>
  <c r="LQ13" i="2" s="1"/>
  <c r="LO21" i="2"/>
  <c r="LK21" i="2"/>
  <c r="LQ21" i="2" s="1"/>
  <c r="LI11" i="2"/>
  <c r="LO24" i="2"/>
  <c r="LK24" i="2"/>
  <c r="LQ24" i="2" s="1"/>
  <c r="LK19" i="2"/>
  <c r="LQ19" i="2" s="1"/>
  <c r="LO15" i="2"/>
  <c r="LK15" i="2"/>
  <c r="LQ15" i="2" s="1"/>
  <c r="LO23" i="2"/>
  <c r="LK23" i="2"/>
  <c r="LQ23" i="2" s="1"/>
  <c r="LO5" i="2"/>
  <c r="LK5" i="2"/>
  <c r="LQ5" i="2" s="1"/>
  <c r="LO13" i="2"/>
  <c r="LO26" i="2"/>
  <c r="LK26" i="2"/>
  <c r="LQ26" i="2" s="1"/>
  <c r="LK27" i="2"/>
  <c r="LQ27" i="2" s="1"/>
  <c r="LO27" i="2"/>
  <c r="LK28" i="2"/>
  <c r="LQ28" i="2" s="1"/>
  <c r="LO28" i="2"/>
  <c r="LK25" i="2"/>
  <c r="LQ25" i="2" s="1"/>
  <c r="LI12" i="2"/>
  <c r="LO16" i="2"/>
  <c r="LO7" i="2"/>
  <c r="LK7" i="2"/>
  <c r="LQ7" i="2" s="1"/>
  <c r="LO29" i="2"/>
  <c r="LK29" i="2"/>
  <c r="LQ29" i="2" s="1"/>
  <c r="LL3" i="2"/>
  <c r="LK10" i="2"/>
  <c r="LQ10" i="2" s="1"/>
  <c r="LO10" i="2"/>
  <c r="LN3" i="2"/>
  <c r="LQ14" i="2"/>
  <c r="LO6" i="2"/>
  <c r="LK6" i="2"/>
  <c r="LQ6" i="2" s="1"/>
  <c r="LK17" i="2"/>
  <c r="LQ17" i="2" s="1"/>
  <c r="LO9" i="2"/>
  <c r="LK9" i="2"/>
  <c r="LQ9" i="2" s="1"/>
  <c r="LO18" i="2"/>
  <c r="LK18" i="2"/>
  <c r="LQ18" i="2" s="1"/>
  <c r="LH3" i="2"/>
  <c r="LO31" i="2"/>
  <c r="LK20" i="2" l="1"/>
  <c r="LQ20" i="2" s="1"/>
  <c r="LK4" i="2"/>
  <c r="LQ4" i="2" s="1"/>
  <c r="LK8" i="2"/>
  <c r="LQ8" i="2" s="1"/>
  <c r="LO12" i="2"/>
  <c r="LK12" i="2"/>
  <c r="LQ12" i="2" s="1"/>
  <c r="LI3" i="2"/>
  <c r="LO11" i="2"/>
  <c r="LK11" i="2"/>
  <c r="LQ11" i="2" s="1"/>
  <c r="IT14" i="2"/>
  <c r="IT3" i="2" s="1"/>
  <c r="Z14" i="1"/>
  <c r="BN14" i="1"/>
  <c r="AT14" i="1"/>
  <c r="GD14" i="1"/>
  <c r="FJ14" i="1"/>
  <c r="EP14" i="1"/>
  <c r="DV14" i="1"/>
  <c r="F14" i="1"/>
  <c r="CH14" i="1"/>
  <c r="Q14" i="1"/>
  <c r="BE14" i="1"/>
  <c r="AK14" i="1"/>
  <c r="GO14" i="1"/>
  <c r="BY14" i="1"/>
  <c r="EG14" i="1"/>
  <c r="FA14" i="1"/>
  <c r="FU14" i="1"/>
  <c r="CS14" i="1"/>
  <c r="BM14" i="1"/>
  <c r="E14" i="1"/>
  <c r="CG14" i="1"/>
  <c r="AS14" i="1"/>
  <c r="GC14" i="1"/>
  <c r="FI14" i="1"/>
  <c r="EO14" i="1"/>
  <c r="DU14" i="1"/>
  <c r="Y14" i="1"/>
  <c r="AB14" i="1"/>
  <c r="GF14" i="1"/>
  <c r="BP14" i="1"/>
  <c r="FL14" i="1"/>
  <c r="ER14" i="1"/>
  <c r="CJ14" i="1"/>
  <c r="AV14" i="1"/>
  <c r="DX14" i="1"/>
  <c r="H14" i="1"/>
  <c r="L14" i="1"/>
  <c r="BT14" i="1"/>
  <c r="EB14" i="1"/>
  <c r="CN14" i="1"/>
  <c r="AZ14" i="1"/>
  <c r="GJ14" i="1"/>
  <c r="FP14" i="1"/>
  <c r="EV14" i="1"/>
  <c r="AF14" i="1"/>
  <c r="AD14" i="1"/>
  <c r="FN14" i="1"/>
  <c r="DZ14" i="1"/>
  <c r="CL14" i="1"/>
  <c r="J14" i="1"/>
  <c r="AX14" i="1"/>
  <c r="ET14" i="1"/>
  <c r="BR14" i="1"/>
  <c r="GH14" i="1"/>
  <c r="BV14" i="1"/>
  <c r="N14" i="1"/>
  <c r="BB14" i="1"/>
  <c r="GL14" i="1"/>
  <c r="FR14" i="1"/>
  <c r="EX14" i="1"/>
  <c r="ED14" i="1"/>
  <c r="CP14" i="1"/>
  <c r="AH14" i="1"/>
  <c r="K14" i="1"/>
  <c r="AY14" i="1"/>
  <c r="GI14" i="1"/>
  <c r="AE14" i="1"/>
  <c r="FO14" i="1"/>
  <c r="EU14" i="1"/>
  <c r="EA14" i="1"/>
  <c r="CM14" i="1"/>
  <c r="BS14" i="1"/>
  <c r="JR14" i="2"/>
  <c r="BU14" i="1"/>
  <c r="CO14" i="1"/>
  <c r="M14" i="1"/>
  <c r="BA14" i="1"/>
  <c r="GK14" i="1"/>
  <c r="FQ14" i="1"/>
  <c r="EW14" i="1"/>
  <c r="EC14" i="1"/>
  <c r="AG14" i="1"/>
  <c r="BD14" i="1"/>
  <c r="AJ14" i="1"/>
  <c r="GN14" i="1"/>
  <c r="BX14" i="1"/>
  <c r="FT14" i="1"/>
  <c r="EZ14" i="1"/>
  <c r="EF14" i="1"/>
  <c r="CR14" i="1"/>
  <c r="P14" i="1"/>
  <c r="R14" i="1"/>
  <c r="FV14" i="1"/>
  <c r="EH14" i="1"/>
  <c r="AL14" i="1"/>
  <c r="FB14" i="1"/>
  <c r="CT14" i="1"/>
  <c r="BF14" i="1"/>
  <c r="BZ14" i="1"/>
  <c r="GP14" i="1"/>
  <c r="GM14" i="1"/>
  <c r="AI14" i="1"/>
  <c r="FS14" i="1"/>
  <c r="EY14" i="1"/>
  <c r="EE14" i="1"/>
  <c r="CQ14" i="1"/>
  <c r="O14" i="1"/>
  <c r="BC14" i="1"/>
  <c r="BW14" i="1"/>
  <c r="JF14" i="2"/>
  <c r="B14" i="1"/>
  <c r="FZ14" i="1"/>
  <c r="V14" i="1"/>
  <c r="FF14" i="1"/>
  <c r="CD14" i="1"/>
  <c r="AP14" i="1"/>
  <c r="EL14" i="1"/>
  <c r="BJ14" i="1"/>
  <c r="C14" i="1"/>
  <c r="CE14" i="1"/>
  <c r="BK14" i="1"/>
  <c r="AQ14" i="1"/>
  <c r="GA14" i="1"/>
  <c r="W14" i="1"/>
  <c r="FG14" i="1"/>
  <c r="EM14" i="1"/>
  <c r="DS14" i="1"/>
  <c r="FK14" i="1"/>
  <c r="EQ14" i="1"/>
  <c r="DW14" i="1"/>
  <c r="CI14" i="1"/>
  <c r="G14" i="1"/>
  <c r="AU14" i="1"/>
  <c r="BO14" i="1"/>
  <c r="GE14" i="1"/>
  <c r="AA14" i="1"/>
  <c r="CF14" i="1"/>
  <c r="DT14" i="1"/>
  <c r="D14" i="1"/>
  <c r="BL14" i="1"/>
  <c r="GB14" i="1"/>
  <c r="FH14" i="1"/>
  <c r="AR14" i="1"/>
  <c r="EN14" i="1"/>
  <c r="X14" i="1"/>
  <c r="BQ14" i="1"/>
  <c r="I14" i="1"/>
  <c r="AW14" i="1"/>
  <c r="AC14" i="1"/>
  <c r="GG14" i="1"/>
  <c r="DY14" i="1"/>
  <c r="FM14" i="1"/>
  <c r="ES14" i="1"/>
  <c r="CK14" i="1"/>
  <c r="HY3" i="2"/>
  <c r="HE14" i="2"/>
  <c r="HP3" i="2"/>
  <c r="GV14" i="2"/>
  <c r="HA14" i="2"/>
  <c r="HU3" i="2"/>
  <c r="IB3" i="2"/>
  <c r="HH14" i="2"/>
  <c r="HF14" i="2"/>
  <c r="HZ3" i="2"/>
  <c r="HQ3" i="2"/>
  <c r="GW14" i="2"/>
  <c r="HK14" i="2"/>
  <c r="IS14" i="2" s="1"/>
  <c r="IS3" i="2" s="1"/>
  <c r="IE3" i="2"/>
  <c r="ID3" i="2"/>
  <c r="HJ14" i="2"/>
  <c r="HT3" i="2"/>
  <c r="GZ14" i="2"/>
  <c r="HC14" i="2"/>
  <c r="HW3" i="2"/>
  <c r="HR3" i="2"/>
  <c r="GX14" i="2"/>
  <c r="HX3" i="2"/>
  <c r="HD14" i="2"/>
  <c r="HB14" i="2"/>
  <c r="HV3" i="2"/>
  <c r="IA3" i="2"/>
  <c r="HG14" i="2"/>
  <c r="IG3" i="2"/>
  <c r="HM14" i="2"/>
  <c r="JQ14" i="2" s="1"/>
  <c r="IF3" i="2"/>
  <c r="HL14" i="2"/>
  <c r="JE14" i="2" s="1"/>
  <c r="GU14" i="2"/>
  <c r="HO3" i="2"/>
  <c r="HN3" i="2"/>
  <c r="GY14" i="2"/>
  <c r="HS3" i="2"/>
  <c r="HI14" i="2"/>
  <c r="IC3" i="2"/>
  <c r="LQ3" i="2" l="1"/>
  <c r="LO3" i="2"/>
  <c r="LK3" i="2"/>
  <c r="HU14" i="1"/>
  <c r="HP14" i="1"/>
  <c r="HS14" i="1"/>
  <c r="GZ14" i="1"/>
  <c r="HZ14" i="1"/>
  <c r="HV14" i="1"/>
  <c r="IA14" i="1"/>
  <c r="HJ14" i="1"/>
  <c r="DT3" i="1"/>
  <c r="FH3" i="1"/>
  <c r="X3" i="1"/>
  <c r="BL3" i="1"/>
  <c r="EN3" i="1"/>
  <c r="AR3" i="1"/>
  <c r="GB3" i="1"/>
  <c r="D3" i="1"/>
  <c r="CF3" i="1"/>
  <c r="HI14" i="1"/>
  <c r="BK3" i="1"/>
  <c r="C3" i="1"/>
  <c r="W3" i="1"/>
  <c r="CE3" i="1"/>
  <c r="DS3" i="1"/>
  <c r="EM3" i="1"/>
  <c r="FG3" i="1"/>
  <c r="AQ3" i="1"/>
  <c r="GA3" i="1"/>
  <c r="AH3" i="1"/>
  <c r="GL3" i="1"/>
  <c r="N3" i="1"/>
  <c r="CP3" i="1"/>
  <c r="FR3" i="1"/>
  <c r="ED3" i="1"/>
  <c r="BV3" i="1"/>
  <c r="EX3" i="1"/>
  <c r="BB3" i="1"/>
  <c r="FQ3" i="1"/>
  <c r="EC3" i="1"/>
  <c r="AG3" i="1"/>
  <c r="BU3" i="1"/>
  <c r="BA3" i="1"/>
  <c r="EW3" i="1"/>
  <c r="CO3" i="1"/>
  <c r="M3" i="1"/>
  <c r="GK3" i="1"/>
  <c r="KE14" i="2"/>
  <c r="KE3" i="2" s="1"/>
  <c r="JF3" i="2"/>
  <c r="HH14" i="1"/>
  <c r="GO3" i="1"/>
  <c r="Q3" i="1"/>
  <c r="AK3" i="1"/>
  <c r="EG3" i="1"/>
  <c r="BE3" i="1"/>
  <c r="FU3" i="1"/>
  <c r="CS3" i="1"/>
  <c r="FA3" i="1"/>
  <c r="BY3" i="1"/>
  <c r="KD14" i="2"/>
  <c r="KD3" i="2" s="1"/>
  <c r="JE3" i="2"/>
  <c r="HO14" i="1"/>
  <c r="T14" i="1"/>
  <c r="EJ14" i="1"/>
  <c r="IZ14" i="1" s="1"/>
  <c r="AN14" i="1"/>
  <c r="IU14" i="1" s="1"/>
  <c r="FD14" i="1"/>
  <c r="JA14" i="1" s="1"/>
  <c r="CV14" i="1"/>
  <c r="IX14" i="1" s="1"/>
  <c r="CB14" i="1"/>
  <c r="IW14" i="1" s="1"/>
  <c r="BH14" i="1"/>
  <c r="IV14" i="1" s="1"/>
  <c r="GR14" i="1"/>
  <c r="FX14" i="1"/>
  <c r="JB14" i="1" s="1"/>
  <c r="ID14" i="1"/>
  <c r="IB14" i="1"/>
  <c r="GW14" i="1"/>
  <c r="Z3" i="1"/>
  <c r="GD3" i="1"/>
  <c r="F3" i="1"/>
  <c r="CH3" i="1"/>
  <c r="FJ3" i="1"/>
  <c r="BN3" i="1"/>
  <c r="EP3" i="1"/>
  <c r="AT3" i="1"/>
  <c r="DV3" i="1"/>
  <c r="GX14" i="1"/>
  <c r="EE3" i="1"/>
  <c r="BW3" i="1"/>
  <c r="O3" i="1"/>
  <c r="EY3" i="1"/>
  <c r="FS3" i="1"/>
  <c r="BC3" i="1"/>
  <c r="AI3" i="1"/>
  <c r="GM3" i="1"/>
  <c r="CQ3" i="1"/>
  <c r="HA14" i="1"/>
  <c r="J3" i="1"/>
  <c r="CL3" i="1"/>
  <c r="FN3" i="1"/>
  <c r="BR3" i="1"/>
  <c r="ET3" i="1"/>
  <c r="AX3" i="1"/>
  <c r="DZ3" i="1"/>
  <c r="AD3" i="1"/>
  <c r="GH3" i="1"/>
  <c r="GY14" i="1"/>
  <c r="FL3" i="1"/>
  <c r="AV3" i="1"/>
  <c r="GF3" i="1"/>
  <c r="ER3" i="1"/>
  <c r="H3" i="1"/>
  <c r="CJ3" i="1"/>
  <c r="AB3" i="1"/>
  <c r="BP3" i="1"/>
  <c r="DX3" i="1"/>
  <c r="BH3" i="1"/>
  <c r="IV3" i="1" s="1"/>
  <c r="CB3" i="1"/>
  <c r="IW3" i="1" s="1"/>
  <c r="T3" i="1"/>
  <c r="GR3" i="1"/>
  <c r="AN3" i="1"/>
  <c r="IU3" i="1" s="1"/>
  <c r="FX3" i="1"/>
  <c r="JB3" i="1" s="1"/>
  <c r="CV3" i="1"/>
  <c r="IX3" i="1" s="1"/>
  <c r="FD3" i="1"/>
  <c r="JA3" i="1" s="1"/>
  <c r="EJ3" i="1"/>
  <c r="IZ3" i="1" s="1"/>
  <c r="AZ3" i="1"/>
  <c r="GJ3" i="1"/>
  <c r="FP3" i="1"/>
  <c r="BT3" i="1"/>
  <c r="CN3" i="1"/>
  <c r="AF3" i="1"/>
  <c r="L3" i="1"/>
  <c r="EV3" i="1"/>
  <c r="EB3" i="1"/>
  <c r="EH3" i="1"/>
  <c r="CT3" i="1"/>
  <c r="BZ3" i="1"/>
  <c r="FV3" i="1"/>
  <c r="GP3" i="1"/>
  <c r="R3" i="1"/>
  <c r="FB3" i="1"/>
  <c r="AL3" i="1"/>
  <c r="BF3" i="1"/>
  <c r="BX3" i="1"/>
  <c r="P3" i="1"/>
  <c r="EZ3" i="1"/>
  <c r="CR3" i="1"/>
  <c r="GN3" i="1"/>
  <c r="EF3" i="1"/>
  <c r="BD3" i="1"/>
  <c r="FT3" i="1"/>
  <c r="AJ3" i="1"/>
  <c r="GU14" i="1"/>
  <c r="HN14" i="1"/>
  <c r="HE14" i="1"/>
  <c r="HW14" i="1"/>
  <c r="HC14" i="1"/>
  <c r="HX14" i="1"/>
  <c r="LO3" i="1"/>
  <c r="AP3" i="1"/>
  <c r="DR3" i="1"/>
  <c r="V3" i="1"/>
  <c r="FZ3" i="1"/>
  <c r="B3" i="1"/>
  <c r="CD3" i="1"/>
  <c r="FF3" i="1"/>
  <c r="BJ3" i="1"/>
  <c r="EL3" i="1"/>
  <c r="KQ14" i="2"/>
  <c r="KQ3" i="2" s="1"/>
  <c r="JR3" i="2"/>
  <c r="GV14" i="1"/>
  <c r="GE3" i="1"/>
  <c r="G3" i="1"/>
  <c r="DW3" i="1"/>
  <c r="FK3" i="1"/>
  <c r="AA3" i="1"/>
  <c r="EQ3" i="1"/>
  <c r="AU3" i="1"/>
  <c r="BO3" i="1"/>
  <c r="CI3" i="1"/>
  <c r="KP14" i="2"/>
  <c r="KP3" i="2" s="1"/>
  <c r="JQ3" i="2"/>
  <c r="CA3" i="1"/>
  <c r="IL3" i="1" s="1"/>
  <c r="AM3" i="1"/>
  <c r="IJ3" i="1" s="1"/>
  <c r="FW3" i="1"/>
  <c r="IQ3" i="1" s="1"/>
  <c r="S3" i="1"/>
  <c r="FC3" i="1"/>
  <c r="IP3" i="1" s="1"/>
  <c r="BG3" i="1"/>
  <c r="IK3" i="1" s="1"/>
  <c r="EI3" i="1"/>
  <c r="IO3" i="1" s="1"/>
  <c r="GQ3" i="1"/>
  <c r="CU3" i="1"/>
  <c r="IM3" i="1" s="1"/>
  <c r="AC3" i="1"/>
  <c r="FM3" i="1"/>
  <c r="GG3" i="1"/>
  <c r="BQ3" i="1"/>
  <c r="DY3" i="1"/>
  <c r="I3" i="1"/>
  <c r="AW3" i="1"/>
  <c r="ES3" i="1"/>
  <c r="CK3" i="1"/>
  <c r="HD14" i="1"/>
  <c r="HQ14" i="1"/>
  <c r="AY3" i="1"/>
  <c r="K3" i="1"/>
  <c r="AE3" i="1"/>
  <c r="CM3" i="1"/>
  <c r="BS3" i="1"/>
  <c r="GI3" i="1"/>
  <c r="EA3" i="1"/>
  <c r="EU3" i="1"/>
  <c r="FO3" i="1"/>
  <c r="HG14" i="1"/>
  <c r="HY14" i="1"/>
  <c r="HB14" i="1"/>
  <c r="IC14" i="1"/>
  <c r="HR14" i="1"/>
  <c r="FY3" i="1"/>
  <c r="JM3" i="1" s="1"/>
  <c r="EK3" i="1"/>
  <c r="JK3" i="1" s="1"/>
  <c r="CW3" i="1"/>
  <c r="JI3" i="1" s="1"/>
  <c r="FE3" i="1"/>
  <c r="JL3" i="1" s="1"/>
  <c r="CC3" i="1"/>
  <c r="JH3" i="1" s="1"/>
  <c r="BI3" i="1"/>
  <c r="JG3" i="1" s="1"/>
  <c r="AO3" i="1"/>
  <c r="JF3" i="1" s="1"/>
  <c r="GS3" i="1"/>
  <c r="U3" i="1"/>
  <c r="HF14" i="1"/>
  <c r="DU3" i="1"/>
  <c r="BM3" i="1"/>
  <c r="E3" i="1"/>
  <c r="EO3" i="1"/>
  <c r="AS3" i="1"/>
  <c r="GC3" i="1"/>
  <c r="FI3" i="1"/>
  <c r="CG3" i="1"/>
  <c r="Y3" i="1"/>
  <c r="BG14" i="1"/>
  <c r="IK14" i="1" s="1"/>
  <c r="GQ14" i="1"/>
  <c r="AM14" i="1"/>
  <c r="IJ14" i="1" s="1"/>
  <c r="FW14" i="1"/>
  <c r="IQ14" i="1" s="1"/>
  <c r="S14" i="1"/>
  <c r="EI14" i="1"/>
  <c r="IO14" i="1" s="1"/>
  <c r="CU14" i="1"/>
  <c r="IM14" i="1" s="1"/>
  <c r="FC14" i="1"/>
  <c r="IP14" i="1" s="1"/>
  <c r="CA14" i="1"/>
  <c r="IL14" i="1" s="1"/>
  <c r="GT14" i="1"/>
  <c r="CW14" i="1"/>
  <c r="JI14" i="1" s="1"/>
  <c r="CC14" i="1"/>
  <c r="JH14" i="1" s="1"/>
  <c r="BI14" i="1"/>
  <c r="JG14" i="1" s="1"/>
  <c r="U14" i="1"/>
  <c r="GS14" i="1"/>
  <c r="FY14" i="1"/>
  <c r="JM14" i="1" s="1"/>
  <c r="FE14" i="1"/>
  <c r="JL14" i="1" s="1"/>
  <c r="EK14" i="1"/>
  <c r="JK14" i="1" s="1"/>
  <c r="AO14" i="1"/>
  <c r="JF14" i="1" s="1"/>
  <c r="HT14" i="1"/>
  <c r="HB3" i="2"/>
  <c r="HE3" i="2"/>
  <c r="HI3" i="2"/>
  <c r="HD3" i="2"/>
  <c r="HJ3" i="2"/>
  <c r="GW3" i="2"/>
  <c r="HA3" i="2"/>
  <c r="HC3" i="2"/>
  <c r="HH3" i="2"/>
  <c r="HM3" i="2"/>
  <c r="GV3" i="2"/>
  <c r="GU3" i="2"/>
  <c r="GY3" i="2"/>
  <c r="GX3" i="2"/>
  <c r="HL3" i="2"/>
  <c r="HG3" i="2"/>
  <c r="GZ3" i="2"/>
  <c r="HK3" i="2"/>
  <c r="HF3" i="2"/>
  <c r="GT3" i="2"/>
  <c r="HO3" i="1" l="1"/>
  <c r="HS3" i="1"/>
  <c r="GX3" i="1"/>
  <c r="HW3" i="1"/>
  <c r="HN3" i="1"/>
  <c r="HX3" i="1"/>
  <c r="GY3" i="1"/>
  <c r="IG3" i="1"/>
  <c r="JO3" i="1" s="1"/>
  <c r="JJ3" i="1"/>
  <c r="JJ14" i="1"/>
  <c r="IG14" i="1"/>
  <c r="JO14" i="1" s="1"/>
  <c r="JE3" i="1"/>
  <c r="HM3" i="1"/>
  <c r="IY3" i="1"/>
  <c r="IF3" i="1"/>
  <c r="JD3" i="1" s="1"/>
  <c r="GV3" i="1"/>
  <c r="GW3" i="1"/>
  <c r="HA3" i="1"/>
  <c r="ID3" i="1"/>
  <c r="HV3" i="1"/>
  <c r="HB3" i="1"/>
  <c r="HI3" i="1"/>
  <c r="HY3" i="1"/>
  <c r="HZ3" i="1"/>
  <c r="II14" i="1"/>
  <c r="IR14" i="1" s="1"/>
  <c r="HK14" i="1"/>
  <c r="HC3" i="1"/>
  <c r="HR3" i="1"/>
  <c r="IN3" i="1"/>
  <c r="IE3" i="1"/>
  <c r="IS3" i="1" s="1"/>
  <c r="IT3" i="1"/>
  <c r="JC3" i="1" s="1"/>
  <c r="HL3" i="1"/>
  <c r="GZ3" i="1"/>
  <c r="HG3" i="1"/>
  <c r="IY14" i="1"/>
  <c r="IF14" i="1"/>
  <c r="JD14" i="1" s="1"/>
  <c r="HQ3" i="1"/>
  <c r="HU3" i="1"/>
  <c r="IB3" i="1"/>
  <c r="HJ3" i="1"/>
  <c r="HD3" i="1"/>
  <c r="GU3" i="1"/>
  <c r="JE14" i="1"/>
  <c r="HM14" i="1"/>
  <c r="II3" i="1"/>
  <c r="IR3" i="1" s="1"/>
  <c r="HK3" i="1"/>
  <c r="GT3" i="1"/>
  <c r="HH3" i="1"/>
  <c r="HT3" i="1"/>
  <c r="IA3" i="1"/>
  <c r="IT14" i="1"/>
  <c r="JC14" i="1" s="1"/>
  <c r="HL14" i="1"/>
  <c r="IC3" i="1"/>
  <c r="IN14" i="1"/>
  <c r="IE14" i="1"/>
  <c r="IS14" i="1" s="1"/>
  <c r="HE3" i="1"/>
  <c r="HF3" i="1"/>
  <c r="HP3" i="1"/>
  <c r="JN3" i="1" l="1"/>
  <c r="JN14" i="1"/>
</calcChain>
</file>

<file path=xl/sharedStrings.xml><?xml version="1.0" encoding="utf-8"?>
<sst xmlns="http://schemas.openxmlformats.org/spreadsheetml/2006/main" count="271" uniqueCount="63">
  <si>
    <t>Lignite</t>
  </si>
  <si>
    <t>Hard Coal</t>
  </si>
  <si>
    <t>Other Fossil</t>
  </si>
  <si>
    <t>Gas</t>
  </si>
  <si>
    <t>Nuclear</t>
  </si>
  <si>
    <t>Hydro</t>
  </si>
  <si>
    <t>Solar</t>
  </si>
  <si>
    <t>Wind</t>
  </si>
  <si>
    <t>Biomass</t>
  </si>
  <si>
    <t>Net imports</t>
  </si>
  <si>
    <t>Gross Consumption</t>
  </si>
  <si>
    <t>Gross Production</t>
  </si>
  <si>
    <t>2018 change</t>
  </si>
  <si>
    <t>2019 change</t>
  </si>
  <si>
    <t>Other fossil</t>
  </si>
  <si>
    <t>Imports</t>
  </si>
  <si>
    <t>Consumption</t>
  </si>
  <si>
    <t>Production</t>
  </si>
  <si>
    <t xml:space="preserve">EU28 </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</si>
  <si>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</si>
  <si>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</si>
  <si>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</si>
  <si>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</si>
  <si>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</si>
  <si>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</si>
  <si>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</si>
  <si>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</si>
  <si>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</si>
  <si>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</si>
  <si>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</si>
  <si>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</si>
  <si>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</si>
  <si>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</si>
  <si>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</si>
  <si>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</si>
  <si>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</si>
  <si>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</si>
  <si>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</si>
  <si>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</si>
  <si>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</si>
  <si>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</si>
  <si>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</si>
  <si>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</si>
  <si>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</si>
  <si>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</si>
  <si>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</si>
  <si>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</si>
  <si>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Renewables</t>
  </si>
  <si>
    <t>Other Power</t>
  </si>
  <si>
    <t>Industry</t>
  </si>
  <si>
    <t>All power</t>
  </si>
  <si>
    <t>All EUETS</t>
  </si>
  <si>
    <t>Change</t>
  </si>
  <si>
    <t>Iceland</t>
  </si>
  <si>
    <t>Norway</t>
  </si>
  <si>
    <t>Liechenstein</t>
  </si>
  <si>
    <t>CO2 intensity (gCO2 per MWh)</t>
  </si>
  <si>
    <t>CO2 emissions (million tonnes CO2)</t>
  </si>
  <si>
    <t>This year, we place a more heavy reliance on ENTSO-E hourly data than in previous reports. This should further improve accuracy from previous years. However, that data is far from perfect so it’s still an art of piecing together multiple sources. For example, the hourly ENTSO-E data misses smaller power plants (esp. gas+wind+solar), mis-classifies coal/gas (IT, NL, DE) and biomass/coal (DK, UK) and lignite/coal (ES, PL). Some gaps are massive (IE, FR, UK).</t>
  </si>
  <si>
    <t>2000 to 2017 data is from EUROSTAT (nrg_bal_peh); 2017+2018 are estimates from Sandbag/Agora</t>
  </si>
  <si>
    <t>See "The European Power Sector in 2019" from www.sandbag.org.uk for methodology.</t>
  </si>
  <si>
    <t xml:space="preserve">2000 to 2017 data is from EUROSTAT. Note: all data used is “gross” not “net”. The graphic to the **right** describes the mappings used for EUROSTAT. </t>
  </si>
  <si>
    <r>
      <t xml:space="preserve">2018 and 2019 data is our “best view” of what the EUROSTAT data will be when it is eventually published. We do this by estimating the year-on-year changes in 2017 and 2018 and add these on to the 2016 EUROSTAT data. We do this from a combination of sources. Germany is from </t>
    </r>
    <r>
      <rPr>
        <u/>
        <sz val="11"/>
        <color rgb="FF1155CC"/>
        <rFont val="Calibri"/>
        <family val="2"/>
        <scheme val="minor"/>
      </rPr>
      <t>AG-Energiebilanzen</t>
    </r>
    <r>
      <rPr>
        <sz val="11"/>
        <color rgb="FF000000"/>
        <rFont val="Calibri"/>
        <family val="2"/>
        <scheme val="minor"/>
      </rPr>
      <t xml:space="preserve">, UK is from </t>
    </r>
    <r>
      <rPr>
        <u/>
        <sz val="11"/>
        <color rgb="FF1155CC"/>
        <rFont val="Calibri"/>
        <family val="2"/>
        <scheme val="minor"/>
      </rPr>
      <t>Carbon Brief</t>
    </r>
    <r>
      <rPr>
        <sz val="11"/>
        <color rgb="FF000000"/>
        <rFont val="Calibri"/>
        <family val="2"/>
        <scheme val="minor"/>
      </rPr>
      <t>, and the rest is different ENTSO-E data checked against transmission system operator (TSO)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</si>
</sst>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8" formatCode="_-* #,##0.00_-;\-* #,##0.00_-;_-* &quot;-&quot;??_-;_-@_-"/>
  </numFmts>
  <fonts count="13"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i/>
      <sz val="11"/>
      <color theme="1"/>
      <name val="Calibri"/>
      <family val="2"/>
      <scheme val="minor"/>
    </font>
    <font>
      <sz val="9"/>
      <color theme="1"/>
      <name val="Calibri"/>
      <family val="2"/>
      <scheme val="minor"/>
    </font>
    <font>
      <sz val="8"/>
      <name val="Arial Bold"/>
      <family val="2"/>
    </font>
    <font>
      <b/>
      <sz val="11"/>
      <color theme="1"/>
      <name val="Calibri"/>
      <family val="2"/>
      <scheme val="minor"/>
    </font>
    <font>
      <b/>
      <i/>
      <sz val="11"/>
      <color theme="1"/>
      <name val="Calibri"/>
      <family val="2"/>
      <scheme val="minor"/>
    </font>
    <font>
      <sz val="11"/>
      <color rgb="FF000000"/>
      <name val="Calibri"/>
      <family val="2"/>
      <scheme val="minor"/>
    </font>
    <font>
      <u/>
      <sz val="11"/>
      <color rgb="FF1155CC"/>
      <name val="Calibri"/>
      <family val="2"/>
      <scheme val="minor"/>
    </font>
    <font>
      <b/>
      <sz val="9"/>
      <name val="Calibri"/>
      <family val="2"/>
      <scheme val="minor"/>
    </font>
    <font>
      <b/>
      <sz val="16"/>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3"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4" tint="0.59999389629810485"/>
        <bgColor indexed="64"/>
      </patternFill>
    </fill>
  </fills>
  <borders count="16">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8" fontId="1" fillId="0" borderId="0" applyFont="0" applyFill="0" applyBorder="0" applyAlignment="0" applyProtection="0"/>
  </cellStyleXfs>
  <cellXfs count="145">
    <xf numFmtId="0" fontId="0" fillId="0" borderId="0" xfId="0"/>
    <xf numFmtId="0" fontId="2" fillId="2" borderId="2" xfId="2" applyFont="1" applyFill="1" applyBorder="1"/>
    <xf numFmtId="0" fontId="2" fillId="2" borderId="3" xfId="2" applyFont="1" applyFill="1" applyBorder="1"/>
    <xf numFmtId="0" fontId="2" fillId="2" borderId="3" xfId="2" applyFont="1" applyFill="1" applyBorder="1" applyAlignment="1">
      <alignment horizontal="center"/>
    </xf>
    <xf numFmtId="0" fontId="3" fillId="0" borderId="0" xfId="2" applyFont="1"/>
    <xf numFmtId="0" fontId="1" fillId="0" borderId="0" xfId="2"/>
    <xf numFmtId="0" fontId="3" fillId="2" borderId="2" xfId="2" applyFont="1" applyFill="1" applyBorder="1" applyAlignment="1">
      <alignment horizontal="center" textRotation="90"/>
    </xf>
    <xf numFmtId="0" fontId="3" fillId="2" borderId="3" xfId="2" applyFont="1" applyFill="1" applyBorder="1" applyAlignment="1">
      <alignment horizontal="center" textRotation="90"/>
    </xf>
    <xf numFmtId="0" fontId="3" fillId="0" borderId="3" xfId="2" applyFont="1" applyBorder="1" applyAlignment="1">
      <alignment horizontal="center"/>
    </xf>
    <xf numFmtId="0" fontId="3" fillId="3" borderId="2" xfId="2" applyFont="1" applyFill="1" applyBorder="1" applyAlignment="1">
      <alignment horizontal="center" textRotation="90"/>
    </xf>
    <xf numFmtId="0" fontId="3" fillId="3" borderId="3" xfId="2" applyFont="1" applyFill="1" applyBorder="1" applyAlignment="1">
      <alignment horizontal="center" textRotation="90"/>
    </xf>
    <xf numFmtId="0" fontId="3" fillId="3" borderId="4" xfId="2" applyFont="1" applyFill="1" applyBorder="1" applyAlignment="1">
      <alignment horizontal="center" textRotation="90"/>
    </xf>
    <xf numFmtId="0" fontId="3" fillId="4" borderId="2" xfId="2" applyFont="1" applyFill="1" applyBorder="1" applyAlignment="1">
      <alignment horizontal="center" textRotation="90"/>
    </xf>
    <xf numFmtId="0" fontId="3" fillId="4" borderId="3" xfId="2" applyFont="1" applyFill="1" applyBorder="1" applyAlignment="1">
      <alignment horizontal="center" textRotation="90"/>
    </xf>
    <xf numFmtId="0" fontId="3" fillId="4" borderId="4" xfId="2" applyFont="1" applyFill="1" applyBorder="1" applyAlignment="1">
      <alignment horizontal="center" textRotation="90"/>
    </xf>
    <xf numFmtId="0" fontId="2" fillId="5" borderId="2" xfId="2" applyFont="1" applyFill="1" applyBorder="1"/>
    <xf numFmtId="3" fontId="2" fillId="6" borderId="2" xfId="2" applyNumberFormat="1" applyFont="1" applyFill="1" applyBorder="1" applyAlignment="1">
      <alignment horizontal="center"/>
    </xf>
    <xf numFmtId="3" fontId="2" fillId="6" borderId="3" xfId="2" applyNumberFormat="1" applyFont="1" applyFill="1" applyBorder="1" applyAlignment="1">
      <alignment horizontal="center"/>
    </xf>
    <xf numFmtId="164" fontId="2" fillId="0" borderId="3" xfId="3" applyNumberFormat="1" applyFont="1" applyBorder="1"/>
    <xf numFmtId="3" fontId="2" fillId="6" borderId="4" xfId="2" applyNumberFormat="1" applyFont="1" applyFill="1" applyBorder="1" applyAlignment="1">
      <alignment horizontal="center"/>
    </xf>
    <xf numFmtId="0" fontId="3" fillId="5" borderId="5" xfId="2" applyFont="1" applyFill="1" applyBorder="1"/>
    <xf numFmtId="3" fontId="3" fillId="7" borderId="6" xfId="2" applyNumberFormat="1" applyFont="1" applyFill="1" applyBorder="1" applyAlignment="1">
      <alignment horizontal="center"/>
    </xf>
    <xf numFmtId="3" fontId="3" fillId="7" borderId="7" xfId="2" applyNumberFormat="1" applyFont="1" applyFill="1" applyBorder="1" applyAlignment="1">
      <alignment horizontal="center" wrapText="1"/>
    </xf>
    <xf numFmtId="3" fontId="3" fillId="7" borderId="7" xfId="2" applyNumberFormat="1" applyFont="1" applyFill="1" applyBorder="1" applyAlignment="1">
      <alignment horizontal="center"/>
    </xf>
    <xf numFmtId="3" fontId="3" fillId="7" borderId="8" xfId="2" applyNumberFormat="1" applyFont="1" applyFill="1" applyBorder="1" applyAlignment="1">
      <alignment horizontal="center"/>
    </xf>
    <xf numFmtId="164" fontId="2" fillId="0" borderId="0" xfId="3" applyNumberFormat="1" applyFont="1" applyBorder="1"/>
    <xf numFmtId="3" fontId="3" fillId="0" borderId="6" xfId="2" applyNumberFormat="1" applyFont="1" applyBorder="1" applyAlignment="1">
      <alignment horizontal="center"/>
    </xf>
    <xf numFmtId="3" fontId="3" fillId="0" borderId="7" xfId="2" applyNumberFormat="1" applyFont="1" applyBorder="1" applyAlignment="1">
      <alignment horizontal="center"/>
    </xf>
    <xf numFmtId="3" fontId="3" fillId="0" borderId="8" xfId="2" applyNumberFormat="1" applyFont="1" applyBorder="1" applyAlignment="1">
      <alignment horizontal="center"/>
    </xf>
    <xf numFmtId="3" fontId="3" fillId="7" borderId="5" xfId="2" applyNumberFormat="1" applyFont="1" applyFill="1" applyBorder="1" applyAlignment="1">
      <alignment horizontal="center"/>
    </xf>
    <xf numFmtId="3" fontId="3" fillId="7" borderId="0" xfId="2" applyNumberFormat="1" applyFont="1" applyFill="1" applyAlignment="1">
      <alignment horizontal="center" wrapText="1"/>
    </xf>
    <xf numFmtId="3" fontId="3" fillId="7" borderId="0" xfId="2" applyNumberFormat="1" applyFont="1" applyFill="1" applyAlignment="1">
      <alignment horizontal="center"/>
    </xf>
    <xf numFmtId="3" fontId="3" fillId="7" borderId="1" xfId="2" applyNumberFormat="1" applyFont="1" applyFill="1" applyBorder="1" applyAlignment="1">
      <alignment horizontal="center"/>
    </xf>
    <xf numFmtId="3" fontId="3" fillId="0" borderId="5" xfId="2" applyNumberFormat="1" applyFont="1" applyBorder="1" applyAlignment="1">
      <alignment horizontal="center"/>
    </xf>
    <xf numFmtId="3" fontId="3" fillId="0" borderId="0" xfId="2" applyNumberFormat="1" applyFont="1" applyAlignment="1">
      <alignment horizontal="center"/>
    </xf>
    <xf numFmtId="3" fontId="3" fillId="0" borderId="1" xfId="2" applyNumberFormat="1" applyFont="1" applyBorder="1" applyAlignment="1">
      <alignment horizontal="center"/>
    </xf>
    <xf numFmtId="0" fontId="3" fillId="5" borderId="9" xfId="2" applyFont="1" applyFill="1" applyBorder="1"/>
    <xf numFmtId="3" fontId="3" fillId="7" borderId="9" xfId="2" applyNumberFormat="1" applyFont="1" applyFill="1" applyBorder="1" applyAlignment="1">
      <alignment horizontal="center"/>
    </xf>
    <xf numFmtId="3" fontId="3" fillId="7" borderId="10" xfId="2" applyNumberFormat="1" applyFont="1" applyFill="1" applyBorder="1" applyAlignment="1">
      <alignment horizontal="center" wrapText="1"/>
    </xf>
    <xf numFmtId="3" fontId="3" fillId="7" borderId="10" xfId="2" applyNumberFormat="1" applyFont="1" applyFill="1" applyBorder="1" applyAlignment="1">
      <alignment horizontal="center"/>
    </xf>
    <xf numFmtId="3" fontId="3" fillId="7" borderId="11" xfId="2" applyNumberFormat="1" applyFont="1" applyFill="1" applyBorder="1" applyAlignment="1">
      <alignment horizontal="center"/>
    </xf>
    <xf numFmtId="164" fontId="2" fillId="0" borderId="10" xfId="3" applyNumberFormat="1" applyFont="1" applyBorder="1"/>
    <xf numFmtId="3" fontId="3" fillId="0" borderId="9" xfId="2" applyNumberFormat="1" applyFont="1" applyBorder="1" applyAlignment="1">
      <alignment horizontal="center"/>
    </xf>
    <xf numFmtId="3" fontId="3" fillId="0" borderId="10" xfId="2" applyNumberFormat="1" applyFont="1" applyBorder="1" applyAlignment="1">
      <alignment horizontal="center"/>
    </xf>
    <xf numFmtId="3" fontId="3" fillId="0" borderId="11" xfId="2" applyNumberFormat="1" applyFont="1" applyBorder="1" applyAlignment="1">
      <alignment horizontal="center"/>
    </xf>
    <xf numFmtId="0" fontId="4" fillId="0" borderId="0" xfId="2" applyFont="1"/>
    <xf numFmtId="3" fontId="1" fillId="0" borderId="0" xfId="2" applyNumberFormat="1"/>
    <xf numFmtId="9" fontId="5" fillId="0" borderId="0" xfId="1" applyFont="1"/>
    <xf numFmtId="164" fontId="5" fillId="0" borderId="0" xfId="1" applyNumberFormat="1" applyFont="1"/>
    <xf numFmtId="9" fontId="2" fillId="6" borderId="2" xfId="1" applyFont="1" applyFill="1" applyBorder="1" applyAlignment="1">
      <alignment horizontal="center"/>
    </xf>
    <xf numFmtId="9" fontId="2" fillId="6" borderId="3" xfId="1" applyFont="1" applyFill="1" applyBorder="1" applyAlignment="1">
      <alignment horizontal="center"/>
    </xf>
    <xf numFmtId="9" fontId="3" fillId="0" borderId="6" xfId="1" applyFont="1" applyBorder="1" applyAlignment="1">
      <alignment horizontal="center"/>
    </xf>
    <xf numFmtId="9" fontId="3" fillId="0" borderId="7" xfId="1" applyFont="1" applyBorder="1" applyAlignment="1">
      <alignment horizontal="center"/>
    </xf>
    <xf numFmtId="9" fontId="3" fillId="0" borderId="5" xfId="1" applyFont="1" applyBorder="1" applyAlignment="1">
      <alignment horizontal="center"/>
    </xf>
    <xf numFmtId="9" fontId="3" fillId="0" borderId="0" xfId="1" applyFont="1" applyAlignment="1">
      <alignment horizontal="center"/>
    </xf>
    <xf numFmtId="9" fontId="3" fillId="0" borderId="9" xfId="1" applyFont="1" applyBorder="1" applyAlignment="1">
      <alignment horizontal="center"/>
    </xf>
    <xf numFmtId="9" fontId="3" fillId="0" borderId="10" xfId="1" applyFont="1" applyBorder="1" applyAlignment="1">
      <alignment horizontal="center"/>
    </xf>
    <xf numFmtId="9" fontId="2" fillId="6" borderId="4" xfId="1" applyFont="1" applyFill="1" applyBorder="1" applyAlignment="1">
      <alignment horizontal="center"/>
    </xf>
    <xf numFmtId="9" fontId="3" fillId="0" borderId="8" xfId="1" applyFont="1" applyBorder="1" applyAlignment="1">
      <alignment horizontal="center"/>
    </xf>
    <xf numFmtId="9" fontId="3" fillId="0" borderId="1" xfId="1" applyFont="1" applyBorder="1" applyAlignment="1">
      <alignment horizontal="center"/>
    </xf>
    <xf numFmtId="9" fontId="3" fillId="0" borderId="11" xfId="1" applyFont="1" applyBorder="1" applyAlignment="1">
      <alignment horizontal="center"/>
    </xf>
    <xf numFmtId="9" fontId="3" fillId="7" borderId="6" xfId="1" applyFont="1" applyFill="1" applyBorder="1" applyAlignment="1">
      <alignment horizontal="center"/>
    </xf>
    <xf numFmtId="9" fontId="3" fillId="7" borderId="7" xfId="1" applyFont="1" applyFill="1" applyBorder="1" applyAlignment="1">
      <alignment horizontal="center" wrapText="1"/>
    </xf>
    <xf numFmtId="9" fontId="3" fillId="7" borderId="7" xfId="1" applyFont="1" applyFill="1" applyBorder="1" applyAlignment="1">
      <alignment horizontal="center"/>
    </xf>
    <xf numFmtId="9" fontId="3" fillId="7" borderId="8" xfId="1" applyFont="1" applyFill="1" applyBorder="1" applyAlignment="1">
      <alignment horizontal="center"/>
    </xf>
    <xf numFmtId="9" fontId="3" fillId="7" borderId="5" xfId="1" applyFont="1" applyFill="1" applyBorder="1" applyAlignment="1">
      <alignment horizontal="center"/>
    </xf>
    <xf numFmtId="9" fontId="3" fillId="7" borderId="0" xfId="1" applyFont="1" applyFill="1" applyAlignment="1">
      <alignment horizontal="center" wrapText="1"/>
    </xf>
    <xf numFmtId="9" fontId="3" fillId="7" borderId="0" xfId="1" applyFont="1" applyFill="1" applyAlignment="1">
      <alignment horizontal="center"/>
    </xf>
    <xf numFmtId="9" fontId="3" fillId="7" borderId="1" xfId="1" applyFont="1" applyFill="1" applyBorder="1" applyAlignment="1">
      <alignment horizontal="center"/>
    </xf>
    <xf numFmtId="9" fontId="3" fillId="7" borderId="9" xfId="1" applyFont="1" applyFill="1" applyBorder="1" applyAlignment="1">
      <alignment horizontal="center"/>
    </xf>
    <xf numFmtId="9" fontId="3" fillId="7" borderId="10" xfId="1" applyFont="1" applyFill="1" applyBorder="1" applyAlignment="1">
      <alignment horizontal="center" wrapText="1"/>
    </xf>
    <xf numFmtId="9" fontId="3" fillId="7" borderId="10" xfId="1" applyFont="1" applyFill="1" applyBorder="1" applyAlignment="1">
      <alignment horizontal="center"/>
    </xf>
    <xf numFmtId="9" fontId="3" fillId="7" borderId="11" xfId="1" applyFont="1" applyFill="1" applyBorder="1" applyAlignment="1">
      <alignment horizontal="center"/>
    </xf>
    <xf numFmtId="164" fontId="2" fillId="6" borderId="3" xfId="1" applyNumberFormat="1" applyFont="1" applyFill="1" applyBorder="1" applyAlignment="1">
      <alignment horizontal="center"/>
    </xf>
    <xf numFmtId="0" fontId="6" fillId="0" borderId="0" xfId="0" applyFont="1" applyAlignment="1">
      <alignment horizontal="center"/>
    </xf>
    <xf numFmtId="0" fontId="2" fillId="8" borderId="2" xfId="2" applyFont="1" applyFill="1" applyBorder="1"/>
    <xf numFmtId="0" fontId="2" fillId="8" borderId="3" xfId="2" applyFont="1" applyFill="1" applyBorder="1" applyAlignment="1">
      <alignment horizontal="center"/>
    </xf>
    <xf numFmtId="0" fontId="2" fillId="8" borderId="3" xfId="2" applyFont="1" applyFill="1" applyBorder="1"/>
    <xf numFmtId="0" fontId="3" fillId="8" borderId="2" xfId="2" applyFont="1" applyFill="1" applyBorder="1" applyAlignment="1">
      <alignment horizontal="center" textRotation="90"/>
    </xf>
    <xf numFmtId="0" fontId="3" fillId="8" borderId="3" xfId="2" applyFont="1" applyFill="1" applyBorder="1" applyAlignment="1">
      <alignment horizontal="center" textRotation="90"/>
    </xf>
    <xf numFmtId="1" fontId="2" fillId="8" borderId="2" xfId="1" applyNumberFormat="1" applyFont="1" applyFill="1" applyBorder="1" applyAlignment="1">
      <alignment horizontal="center"/>
    </xf>
    <xf numFmtId="1" fontId="2" fillId="8" borderId="3" xfId="1" applyNumberFormat="1" applyFont="1" applyFill="1" applyBorder="1" applyAlignment="1">
      <alignment horizontal="center"/>
    </xf>
    <xf numFmtId="1" fontId="3" fillId="8" borderId="6" xfId="1" applyNumberFormat="1" applyFont="1" applyFill="1" applyBorder="1" applyAlignment="1">
      <alignment horizontal="center"/>
    </xf>
    <xf numFmtId="1" fontId="3" fillId="8" borderId="7" xfId="1" applyNumberFormat="1" applyFont="1" applyFill="1" applyBorder="1" applyAlignment="1">
      <alignment horizontal="center" wrapText="1"/>
    </xf>
    <xf numFmtId="1" fontId="3" fillId="8" borderId="7" xfId="1" applyNumberFormat="1" applyFont="1" applyFill="1" applyBorder="1" applyAlignment="1">
      <alignment horizontal="center"/>
    </xf>
    <xf numFmtId="1" fontId="3" fillId="8" borderId="8" xfId="1" applyNumberFormat="1" applyFont="1" applyFill="1" applyBorder="1" applyAlignment="1">
      <alignment horizontal="center"/>
    </xf>
    <xf numFmtId="1" fontId="3" fillId="8" borderId="5" xfId="1" applyNumberFormat="1" applyFont="1" applyFill="1" applyBorder="1" applyAlignment="1">
      <alignment horizontal="center"/>
    </xf>
    <xf numFmtId="1" fontId="3" fillId="8" borderId="0" xfId="1" applyNumberFormat="1" applyFont="1" applyFill="1" applyAlignment="1">
      <alignment horizontal="center" wrapText="1"/>
    </xf>
    <xf numFmtId="1" fontId="3" fillId="8" borderId="0" xfId="1" applyNumberFormat="1" applyFont="1" applyFill="1" applyAlignment="1">
      <alignment horizontal="center"/>
    </xf>
    <xf numFmtId="1" fontId="3" fillId="8" borderId="1" xfId="1" applyNumberFormat="1" applyFont="1" applyFill="1" applyBorder="1" applyAlignment="1">
      <alignment horizontal="center"/>
    </xf>
    <xf numFmtId="1" fontId="3" fillId="8" borderId="9" xfId="1" applyNumberFormat="1" applyFont="1" applyFill="1" applyBorder="1" applyAlignment="1">
      <alignment horizontal="center"/>
    </xf>
    <xf numFmtId="1" fontId="3" fillId="8" borderId="10" xfId="1" applyNumberFormat="1" applyFont="1" applyFill="1" applyBorder="1" applyAlignment="1">
      <alignment horizontal="center" wrapText="1"/>
    </xf>
    <xf numFmtId="1" fontId="3" fillId="8" borderId="10" xfId="1" applyNumberFormat="1" applyFont="1" applyFill="1" applyBorder="1" applyAlignment="1">
      <alignment horizontal="center"/>
    </xf>
    <xf numFmtId="1" fontId="3" fillId="8" borderId="11" xfId="1" applyNumberFormat="1" applyFont="1" applyFill="1" applyBorder="1" applyAlignment="1">
      <alignment horizontal="center"/>
    </xf>
    <xf numFmtId="1" fontId="1" fillId="0" borderId="0" xfId="2" applyNumberFormat="1"/>
    <xf numFmtId="0" fontId="3" fillId="9" borderId="4" xfId="2" applyFont="1" applyFill="1" applyBorder="1" applyAlignment="1">
      <alignment horizontal="center" textRotation="90"/>
    </xf>
    <xf numFmtId="0" fontId="3" fillId="10" borderId="2" xfId="2" applyFont="1" applyFill="1" applyBorder="1" applyAlignment="1">
      <alignment horizontal="center" textRotation="90"/>
    </xf>
    <xf numFmtId="0" fontId="3" fillId="10" borderId="3" xfId="2" applyFont="1" applyFill="1" applyBorder="1" applyAlignment="1">
      <alignment horizontal="center" textRotation="90"/>
    </xf>
    <xf numFmtId="0" fontId="2" fillId="5" borderId="12" xfId="2" applyFont="1" applyFill="1" applyBorder="1"/>
    <xf numFmtId="0" fontId="3" fillId="5" borderId="13" xfId="2" applyFont="1" applyFill="1" applyBorder="1"/>
    <xf numFmtId="0" fontId="3" fillId="5" borderId="14" xfId="2" applyFont="1" applyFill="1" applyBorder="1"/>
    <xf numFmtId="1" fontId="1" fillId="0" borderId="2" xfId="2" applyNumberFormat="1" applyBorder="1" applyAlignment="1">
      <alignment horizontal="center"/>
    </xf>
    <xf numFmtId="1" fontId="1" fillId="0" borderId="3" xfId="2" applyNumberFormat="1" applyBorder="1" applyAlignment="1">
      <alignment horizontal="center"/>
    </xf>
    <xf numFmtId="1" fontId="1" fillId="0" borderId="4" xfId="2" applyNumberFormat="1" applyBorder="1" applyAlignment="1">
      <alignment horizontal="center"/>
    </xf>
    <xf numFmtId="1" fontId="1" fillId="0" borderId="5" xfId="2" applyNumberFormat="1" applyBorder="1" applyAlignment="1">
      <alignment horizontal="center"/>
    </xf>
    <xf numFmtId="1" fontId="1" fillId="0" borderId="0" xfId="2" applyNumberFormat="1" applyBorder="1" applyAlignment="1">
      <alignment horizontal="center"/>
    </xf>
    <xf numFmtId="1" fontId="1" fillId="0" borderId="1" xfId="2" applyNumberFormat="1" applyBorder="1" applyAlignment="1">
      <alignment horizontal="center"/>
    </xf>
    <xf numFmtId="1" fontId="1" fillId="0" borderId="9" xfId="2" applyNumberFormat="1" applyBorder="1" applyAlignment="1">
      <alignment horizontal="center"/>
    </xf>
    <xf numFmtId="1" fontId="1" fillId="0" borderId="10" xfId="2" applyNumberFormat="1" applyBorder="1" applyAlignment="1">
      <alignment horizontal="center"/>
    </xf>
    <xf numFmtId="1" fontId="1" fillId="0" borderId="11" xfId="2" applyNumberFormat="1" applyBorder="1" applyAlignment="1">
      <alignment horizontal="center"/>
    </xf>
    <xf numFmtId="1" fontId="1" fillId="0" borderId="0" xfId="2" applyNumberFormat="1" applyAlignment="1">
      <alignment horizontal="center"/>
    </xf>
    <xf numFmtId="1" fontId="0" fillId="0" borderId="0" xfId="0" applyNumberFormat="1" applyAlignment="1">
      <alignment horizontal="center"/>
    </xf>
    <xf numFmtId="0" fontId="8" fillId="0" borderId="0" xfId="2" applyFont="1" applyAlignment="1">
      <alignment wrapText="1"/>
    </xf>
    <xf numFmtId="0" fontId="2" fillId="2" borderId="4" xfId="2" applyFont="1" applyFill="1" applyBorder="1"/>
    <xf numFmtId="0" fontId="3" fillId="2" borderId="4" xfId="2" applyFont="1" applyFill="1" applyBorder="1" applyAlignment="1">
      <alignment horizontal="center" textRotation="90"/>
    </xf>
    <xf numFmtId="164" fontId="2" fillId="6" borderId="4" xfId="1" applyNumberFormat="1" applyFont="1" applyFill="1" applyBorder="1" applyAlignment="1">
      <alignment horizontal="center"/>
    </xf>
    <xf numFmtId="3" fontId="3" fillId="7" borderId="0" xfId="2" applyNumberFormat="1" applyFont="1" applyFill="1" applyBorder="1" applyAlignment="1">
      <alignment horizontal="center" wrapText="1"/>
    </xf>
    <xf numFmtId="3" fontId="3" fillId="7" borderId="0" xfId="2" applyNumberFormat="1" applyFont="1" applyFill="1" applyBorder="1" applyAlignment="1">
      <alignment horizontal="center"/>
    </xf>
    <xf numFmtId="164" fontId="3" fillId="0" borderId="8" xfId="1" applyNumberFormat="1" applyFont="1" applyBorder="1" applyAlignment="1">
      <alignment horizontal="center"/>
    </xf>
    <xf numFmtId="164" fontId="3" fillId="0" borderId="1" xfId="1" applyNumberFormat="1" applyFont="1" applyBorder="1" applyAlignment="1">
      <alignment horizontal="center"/>
    </xf>
    <xf numFmtId="164" fontId="3" fillId="0" borderId="11" xfId="1" applyNumberFormat="1" applyFont="1" applyBorder="1" applyAlignment="1">
      <alignment horizontal="center"/>
    </xf>
    <xf numFmtId="164" fontId="2" fillId="6" borderId="2" xfId="1" applyNumberFormat="1" applyFont="1" applyFill="1" applyBorder="1" applyAlignment="1">
      <alignment horizontal="center"/>
    </xf>
    <xf numFmtId="0" fontId="9" fillId="11" borderId="15" xfId="0" applyFont="1" applyFill="1" applyBorder="1" applyAlignment="1">
      <alignment vertical="center" wrapText="1"/>
    </xf>
    <xf numFmtId="0" fontId="11" fillId="4" borderId="15" xfId="2" applyFont="1" applyFill="1" applyBorder="1" applyAlignment="1">
      <alignment wrapText="1"/>
    </xf>
    <xf numFmtId="0" fontId="12" fillId="4" borderId="15" xfId="2" applyFont="1" applyFill="1" applyBorder="1" applyAlignment="1">
      <alignment wrapText="1"/>
    </xf>
    <xf numFmtId="0" fontId="7" fillId="10" borderId="2" xfId="2" applyFont="1" applyFill="1" applyBorder="1" applyAlignment="1">
      <alignment horizontal="center"/>
    </xf>
    <xf numFmtId="0" fontId="7" fillId="10" borderId="3" xfId="2" applyFont="1" applyFill="1" applyBorder="1" applyAlignment="1">
      <alignment horizontal="center"/>
    </xf>
    <xf numFmtId="0" fontId="7" fillId="10" borderId="4" xfId="2" applyFont="1" applyFill="1" applyBorder="1" applyAlignment="1">
      <alignment horizontal="center"/>
    </xf>
    <xf numFmtId="0" fontId="2" fillId="4" borderId="2" xfId="2" applyFont="1" applyFill="1" applyBorder="1" applyAlignment="1">
      <alignment horizontal="center"/>
    </xf>
    <xf numFmtId="0" fontId="2" fillId="4" borderId="3" xfId="2" applyFont="1" applyFill="1" applyBorder="1" applyAlignment="1">
      <alignment horizontal="center"/>
    </xf>
    <xf numFmtId="0" fontId="2" fillId="4" borderId="4" xfId="2" applyFont="1" applyFill="1" applyBorder="1" applyAlignment="1">
      <alignment horizontal="center"/>
    </xf>
    <xf numFmtId="0" fontId="0" fillId="0" borderId="1" xfId="0" applyBorder="1"/>
    <xf numFmtId="0" fontId="2" fillId="3" borderId="2" xfId="2" applyFont="1" applyFill="1" applyBorder="1" applyAlignment="1">
      <alignment horizontal="center"/>
    </xf>
    <xf numFmtId="0" fontId="2" fillId="3" borderId="3" xfId="2" applyFont="1" applyFill="1" applyBorder="1" applyAlignment="1">
      <alignment horizontal="center"/>
    </xf>
    <xf numFmtId="0" fontId="2" fillId="3" borderId="4" xfId="2" applyFont="1" applyFill="1" applyBorder="1" applyAlignment="1">
      <alignment horizontal="center"/>
    </xf>
    <xf numFmtId="0" fontId="2" fillId="2" borderId="2" xfId="2" applyFont="1" applyFill="1" applyBorder="1" applyAlignment="1">
      <alignment horizontal="center"/>
    </xf>
    <xf numFmtId="0" fontId="2" fillId="2" borderId="3" xfId="2" applyFont="1" applyFill="1" applyBorder="1" applyAlignment="1">
      <alignment horizontal="center"/>
    </xf>
    <xf numFmtId="0" fontId="2" fillId="2" borderId="4" xfId="2" applyFont="1" applyFill="1" applyBorder="1" applyAlignment="1">
      <alignment horizontal="center"/>
    </xf>
    <xf numFmtId="3" fontId="2" fillId="6" borderId="3" xfId="2" applyNumberFormat="1" applyFont="1" applyFill="1" applyBorder="1" applyAlignment="1">
      <alignment horizontal="center"/>
    </xf>
    <xf numFmtId="3" fontId="3" fillId="7" borderId="7" xfId="2" applyNumberFormat="1" applyFont="1" applyFill="1" applyBorder="1" applyAlignment="1">
      <alignment horizontal="center"/>
    </xf>
    <xf numFmtId="3" fontId="3" fillId="7" borderId="8" xfId="2" applyNumberFormat="1" applyFont="1" applyFill="1" applyBorder="1" applyAlignment="1">
      <alignment horizontal="center"/>
    </xf>
    <xf numFmtId="3" fontId="3" fillId="7" borderId="0" xfId="2" applyNumberFormat="1" applyFont="1" applyFill="1" applyAlignment="1">
      <alignment horizontal="center"/>
    </xf>
    <xf numFmtId="3" fontId="3" fillId="7" borderId="1" xfId="2" applyNumberFormat="1" applyFont="1" applyFill="1" applyBorder="1" applyAlignment="1">
      <alignment horizontal="center"/>
    </xf>
    <xf numFmtId="3" fontId="3" fillId="7" borderId="10" xfId="2" applyNumberFormat="1" applyFont="1" applyFill="1" applyBorder="1" applyAlignment="1">
      <alignment horizontal="center"/>
    </xf>
    <xf numFmtId="3" fontId="3" fillId="7" borderId="11" xfId="2" applyNumberFormat="1" applyFont="1" applyFill="1" applyBorder="1" applyAlignment="1">
      <alignment horizontal="center"/>
    </xf>
  </cellXfs>
  <cellStyles count="5">
    <cellStyle name="Comma 2" xfId="4" xr:uid="{6AE492F8-BB55-4213-9C42-C039717CF5F8}"/>
    <cellStyle name="Normal" xfId="0" builtinId="0"/>
    <cellStyle name="Normal 6" xfId="2" xr:uid="{98DE2502-0EFC-4118-ACF5-7A6AEABBDC65}"/>
    <cellStyle name="Percent" xfId="1" builtinId="5"/>
    <cellStyle name="Percent 2" xfId="3" xr:uid="{6CB02696-3E88-4EF7-B273-012CA95C8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0</xdr:row>
      <xdr:rowOff>25400</xdr:rowOff>
    </xdr:from>
    <xdr:ext cx="3435350" cy="2514600"/>
    <xdr:pic>
      <xdr:nvPicPr>
        <xdr:cNvPr id="2" name="Picture 1">
          <a:extLst>
            <a:ext uri="{FF2B5EF4-FFF2-40B4-BE49-F238E27FC236}">
              <a16:creationId xmlns:a16="http://schemas.microsoft.com/office/drawing/2014/main" id="{DA4DE5C6-6ABE-463E-AEDF-99BD0DE397C2}"/>
            </a:ext>
          </a:extLst>
        </xdr:cNvPr>
        <xdr:cNvPicPr/>
      </xdr:nvPicPr>
      <xdr:blipFill rotWithShape="1">
        <a:blip xmlns:r="http://schemas.openxmlformats.org/officeDocument/2006/relationships" r:embed="rId1"/>
        <a:srcRect l="18074" t="23875" r="33851" b="9151"/>
        <a:stretch/>
      </xdr:blipFill>
      <xdr:spPr bwMode="auto">
        <a:xfrm>
          <a:off x="666750" y="25400"/>
          <a:ext cx="3435350" cy="2514600"/>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610E8-C044-40B9-91B4-AE00FF99023F}">
  <dimension ref="A1:A5"/>
  <sheetViews>
    <sheetView workbookViewId="0"/>
  </sheetViews>
  <sheetFormatPr defaultRowHeight="14.5" x14ac:dyDescent="0.35"/>
  <cols>
    <col min="1" max="1" width="82.1796875" customWidth="1"/>
  </cols>
  <sheetData>
    <row r="1" spans="1:1" ht="42" x14ac:dyDescent="0.5">
      <c r="A1" s="124" t="s">
        <v>59</v>
      </c>
    </row>
    <row r="2" spans="1:1" x14ac:dyDescent="0.35">
      <c r="A2" s="123" t="s">
        <v>60</v>
      </c>
    </row>
    <row r="3" spans="1:1" ht="29" x14ac:dyDescent="0.35">
      <c r="A3" s="122" t="s">
        <v>61</v>
      </c>
    </row>
    <row r="4" spans="1:1" ht="72.5" x14ac:dyDescent="0.35">
      <c r="A4" s="122" t="s">
        <v>62</v>
      </c>
    </row>
    <row r="5" spans="1:1" ht="72.5" x14ac:dyDescent="0.35">
      <c r="A5" s="122" t="s">
        <v>58</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EBC65-F038-4F39-BC3B-197C7028FA7E}">
  <dimension ref="A1:LV39"/>
  <sheetViews>
    <sheetView tabSelected="1" zoomScale="55" zoomScaleNormal="55" workbookViewId="0">
      <pane xSplit="1" ySplit="2" topLeftCell="B3" activePane="bottomRight" state="frozen"/>
      <selection pane="topRight" activeCell="B1" sqref="B1"/>
      <selection pane="bottomLeft" activeCell="A3" sqref="A3"/>
      <selection pane="bottomRight" activeCell="D12" sqref="D12"/>
    </sheetView>
  </sheetViews>
  <sheetFormatPr defaultColWidth="4.81640625" defaultRowHeight="14.5" x14ac:dyDescent="0.35"/>
  <cols>
    <col min="1" max="1" width="12.1796875" style="5" bestFit="1" customWidth="1"/>
    <col min="2" max="2" width="5.90625" style="5" customWidth="1"/>
    <col min="3" max="201" width="4.81640625" style="5"/>
    <col min="202" max="241" width="8" style="5" customWidth="1"/>
    <col min="242" max="242" width="6.90625" style="5" bestFit="1" customWidth="1"/>
    <col min="243" max="243" width="5.54296875" style="5" customWidth="1"/>
    <col min="244" max="245" width="4.81640625" style="5"/>
    <col min="246" max="246" width="6.26953125" style="5" customWidth="1"/>
    <col min="247" max="263" width="4.81640625" style="5"/>
    <col min="264" max="264" width="7.26953125" style="5" customWidth="1"/>
    <col min="265" max="265" width="6.26953125" style="5" customWidth="1"/>
    <col min="266" max="266" width="6.81640625" style="5" customWidth="1"/>
    <col min="267" max="277" width="4.81640625" style="5"/>
    <col min="278" max="278" width="4.81640625" style="5" customWidth="1"/>
    <col min="279" max="279" width="6.90625" style="5" bestFit="1" customWidth="1"/>
    <col min="280" max="304" width="4.81640625" style="5"/>
    <col min="305" max="305" width="15.26953125" style="5" bestFit="1" customWidth="1"/>
    <col min="306" max="330" width="4.81640625" style="5"/>
    <col min="331" max="331" width="15.26953125" style="5" bestFit="1" customWidth="1"/>
    <col min="332" max="335" width="11.6328125" style="5" customWidth="1"/>
    <col min="336" max="16384" width="4.81640625" style="5"/>
  </cols>
  <sheetData>
    <row r="1" spans="1:334" ht="15" thickBot="1" x14ac:dyDescent="0.4">
      <c r="A1" s="131"/>
      <c r="B1" s="1" t="s">
        <v>0</v>
      </c>
      <c r="C1" s="2"/>
      <c r="D1" s="2"/>
      <c r="E1" s="2"/>
      <c r="F1" s="2"/>
      <c r="G1" s="2"/>
      <c r="H1" s="2"/>
      <c r="I1" s="2"/>
      <c r="J1" s="2"/>
      <c r="K1" s="2"/>
      <c r="L1" s="2"/>
      <c r="M1" s="2"/>
      <c r="N1" s="2"/>
      <c r="O1" s="2"/>
      <c r="P1" s="2"/>
      <c r="Q1" s="2"/>
      <c r="R1" s="2"/>
      <c r="S1" s="2"/>
      <c r="T1" s="2"/>
      <c r="U1" s="2"/>
      <c r="V1" s="1" t="s">
        <v>1</v>
      </c>
      <c r="W1" s="3"/>
      <c r="X1" s="3"/>
      <c r="Y1" s="3"/>
      <c r="Z1" s="3"/>
      <c r="AA1" s="3"/>
      <c r="AB1" s="3"/>
      <c r="AC1" s="3"/>
      <c r="AD1" s="3"/>
      <c r="AE1" s="3"/>
      <c r="AF1" s="3"/>
      <c r="AG1" s="3"/>
      <c r="AH1" s="3"/>
      <c r="AI1" s="3"/>
      <c r="AJ1" s="2"/>
      <c r="AK1" s="2"/>
      <c r="AL1" s="2"/>
      <c r="AM1" s="2"/>
      <c r="AN1" s="2"/>
      <c r="AO1" s="2"/>
      <c r="AP1" s="1" t="s">
        <v>2</v>
      </c>
      <c r="AQ1" s="3"/>
      <c r="AR1" s="3"/>
      <c r="AS1" s="3"/>
      <c r="AT1" s="3"/>
      <c r="AU1" s="3"/>
      <c r="AV1" s="3"/>
      <c r="AW1" s="3"/>
      <c r="AX1" s="3"/>
      <c r="AY1" s="3"/>
      <c r="AZ1" s="2"/>
      <c r="BA1" s="2"/>
      <c r="BB1" s="2"/>
      <c r="BC1" s="2"/>
      <c r="BD1" s="2"/>
      <c r="BE1" s="2"/>
      <c r="BF1" s="2"/>
      <c r="BG1" s="2"/>
      <c r="BH1" s="2"/>
      <c r="BI1" s="2"/>
      <c r="BJ1" s="1" t="s">
        <v>3</v>
      </c>
      <c r="BK1" s="3"/>
      <c r="BL1" s="3"/>
      <c r="BM1" s="3"/>
      <c r="BN1" s="3"/>
      <c r="BO1" s="3"/>
      <c r="BP1" s="3"/>
      <c r="BQ1" s="3"/>
      <c r="BR1" s="3"/>
      <c r="BS1" s="3"/>
      <c r="BT1" s="2"/>
      <c r="BU1" s="2"/>
      <c r="BV1" s="2"/>
      <c r="BW1" s="2"/>
      <c r="BX1" s="2"/>
      <c r="BY1" s="2"/>
      <c r="BZ1" s="2"/>
      <c r="CA1" s="2"/>
      <c r="CB1" s="2"/>
      <c r="CC1" s="2"/>
      <c r="CD1" s="1" t="s">
        <v>4</v>
      </c>
      <c r="CE1" s="3"/>
      <c r="CF1" s="3"/>
      <c r="CG1" s="3"/>
      <c r="CH1" s="3"/>
      <c r="CI1" s="3"/>
      <c r="CJ1" s="3"/>
      <c r="CK1" s="3"/>
      <c r="CL1" s="3"/>
      <c r="CM1" s="3"/>
      <c r="CN1" s="2"/>
      <c r="CO1" s="2"/>
      <c r="CP1" s="2"/>
      <c r="CQ1" s="2"/>
      <c r="CR1" s="2"/>
      <c r="CS1" s="2"/>
      <c r="CT1" s="2"/>
      <c r="CU1" s="2"/>
      <c r="CV1" s="2"/>
      <c r="CW1" s="2"/>
      <c r="CX1" s="1" t="s">
        <v>5</v>
      </c>
      <c r="CY1" s="3"/>
      <c r="CZ1" s="3"/>
      <c r="DA1" s="3"/>
      <c r="DB1" s="3"/>
      <c r="DC1" s="3"/>
      <c r="DD1" s="3"/>
      <c r="DE1" s="3"/>
      <c r="DF1" s="3"/>
      <c r="DG1" s="3"/>
      <c r="DH1" s="2"/>
      <c r="DI1" s="2"/>
      <c r="DJ1" s="2"/>
      <c r="DK1" s="2"/>
      <c r="DL1" s="2"/>
      <c r="DM1" s="2"/>
      <c r="DN1" s="2"/>
      <c r="DO1" s="2"/>
      <c r="DP1" s="2"/>
      <c r="DQ1" s="2"/>
      <c r="DR1" s="1" t="s">
        <v>6</v>
      </c>
      <c r="DS1" s="3"/>
      <c r="DT1" s="3"/>
      <c r="DU1" s="3"/>
      <c r="DV1" s="3"/>
      <c r="DW1" s="3"/>
      <c r="DX1" s="3"/>
      <c r="DY1" s="3"/>
      <c r="DZ1" s="3"/>
      <c r="EA1" s="2"/>
      <c r="EB1" s="2"/>
      <c r="EC1" s="2"/>
      <c r="ED1" s="2"/>
      <c r="EE1" s="2"/>
      <c r="EF1" s="2"/>
      <c r="EG1" s="2"/>
      <c r="EH1" s="2"/>
      <c r="EI1" s="2"/>
      <c r="EJ1" s="2"/>
      <c r="EK1" s="2"/>
      <c r="EL1" s="1" t="s">
        <v>7</v>
      </c>
      <c r="EM1" s="3"/>
      <c r="EN1" s="3"/>
      <c r="EO1" s="3"/>
      <c r="EP1" s="3"/>
      <c r="EQ1" s="3"/>
      <c r="ER1" s="3"/>
      <c r="ES1" s="3"/>
      <c r="ET1" s="3"/>
      <c r="EU1" s="3"/>
      <c r="EV1" s="2"/>
      <c r="EW1" s="2"/>
      <c r="EX1" s="2"/>
      <c r="EY1" s="2"/>
      <c r="EZ1" s="2"/>
      <c r="FA1" s="2"/>
      <c r="FB1" s="2"/>
      <c r="FC1" s="2"/>
      <c r="FD1" s="2"/>
      <c r="FE1" s="2"/>
      <c r="FF1" s="1" t="s">
        <v>8</v>
      </c>
      <c r="FG1" s="3"/>
      <c r="FH1" s="3"/>
      <c r="FI1" s="3"/>
      <c r="FJ1" s="3"/>
      <c r="FK1" s="3"/>
      <c r="FL1" s="3"/>
      <c r="FM1" s="3"/>
      <c r="FN1" s="3"/>
      <c r="FO1" s="3"/>
      <c r="FP1" s="2"/>
      <c r="FQ1" s="2"/>
      <c r="FR1" s="2"/>
      <c r="FS1" s="2"/>
      <c r="FT1" s="2"/>
      <c r="FU1" s="2"/>
      <c r="FV1" s="2"/>
      <c r="FW1" s="2"/>
      <c r="FX1" s="2"/>
      <c r="FY1" s="2"/>
      <c r="FZ1" s="1" t="s">
        <v>9</v>
      </c>
      <c r="GA1" s="3"/>
      <c r="GB1" s="3"/>
      <c r="GC1" s="3"/>
      <c r="GD1" s="3"/>
      <c r="GE1" s="3"/>
      <c r="GF1" s="3"/>
      <c r="GG1" s="3"/>
      <c r="GH1" s="3"/>
      <c r="GI1" s="3"/>
      <c r="GJ1" s="2"/>
      <c r="GK1" s="2"/>
      <c r="GL1" s="2"/>
      <c r="GM1" s="2"/>
      <c r="GN1" s="2"/>
      <c r="GO1" s="2"/>
      <c r="GP1" s="2"/>
      <c r="GQ1" s="2"/>
      <c r="GR1" s="2"/>
      <c r="GS1" s="2"/>
      <c r="GT1" s="1" t="s">
        <v>10</v>
      </c>
      <c r="GU1" s="3"/>
      <c r="GV1" s="3"/>
      <c r="GW1" s="3"/>
      <c r="GX1" s="3"/>
      <c r="GY1" s="3"/>
      <c r="GZ1" s="3"/>
      <c r="HA1" s="3"/>
      <c r="HB1" s="3"/>
      <c r="HC1" s="3"/>
      <c r="HD1" s="3"/>
      <c r="HE1" s="3"/>
      <c r="HF1" s="3"/>
      <c r="HG1" s="3"/>
      <c r="HH1" s="3"/>
      <c r="HI1" s="2"/>
      <c r="HJ1" s="2"/>
      <c r="HK1" s="2"/>
      <c r="HL1" s="2"/>
      <c r="HM1" s="2"/>
      <c r="HN1" s="1" t="s">
        <v>11</v>
      </c>
      <c r="HO1" s="3"/>
      <c r="HP1" s="3"/>
      <c r="HQ1" s="3"/>
      <c r="HR1" s="3"/>
      <c r="HS1" s="3"/>
      <c r="HT1" s="3"/>
      <c r="HU1" s="3"/>
      <c r="HV1" s="3"/>
      <c r="HW1" s="3"/>
      <c r="HX1" s="2"/>
      <c r="HY1" s="2"/>
      <c r="HZ1" s="2"/>
      <c r="IA1" s="2"/>
      <c r="IB1" s="2"/>
      <c r="IC1" s="2"/>
      <c r="ID1" s="2"/>
      <c r="IE1" s="2"/>
      <c r="IF1" s="2"/>
      <c r="IG1" s="113"/>
      <c r="II1" s="132">
        <v>2017</v>
      </c>
      <c r="IJ1" s="133"/>
      <c r="IK1" s="133"/>
      <c r="IL1" s="133"/>
      <c r="IM1" s="133"/>
      <c r="IN1" s="133"/>
      <c r="IO1" s="133"/>
      <c r="IP1" s="133"/>
      <c r="IQ1" s="133"/>
      <c r="IR1" s="133"/>
      <c r="IS1" s="133"/>
      <c r="IT1" s="134"/>
      <c r="IU1" s="132">
        <v>2018</v>
      </c>
      <c r="IV1" s="133"/>
      <c r="IW1" s="133"/>
      <c r="IX1" s="133"/>
      <c r="IY1" s="133"/>
      <c r="IZ1" s="133"/>
      <c r="JA1" s="133"/>
      <c r="JB1" s="133"/>
      <c r="JC1" s="133"/>
      <c r="JD1" s="133"/>
      <c r="JE1" s="133"/>
      <c r="JF1" s="134"/>
      <c r="JG1" s="132">
        <v>2019</v>
      </c>
      <c r="JH1" s="133"/>
      <c r="JI1" s="133"/>
      <c r="JJ1" s="133"/>
      <c r="JK1" s="133"/>
      <c r="JL1" s="133"/>
      <c r="JM1" s="133"/>
      <c r="JN1" s="133"/>
      <c r="JO1" s="133"/>
      <c r="JP1" s="133"/>
      <c r="JQ1" s="133"/>
      <c r="JR1" s="134"/>
      <c r="JT1" s="128" t="s">
        <v>12</v>
      </c>
      <c r="JU1" s="129"/>
      <c r="JV1" s="129"/>
      <c r="JW1" s="129"/>
      <c r="JX1" s="129"/>
      <c r="JY1" s="129"/>
      <c r="JZ1" s="129"/>
      <c r="KA1" s="129"/>
      <c r="KB1" s="129"/>
      <c r="KC1" s="129"/>
      <c r="KD1" s="129"/>
      <c r="KE1" s="130"/>
      <c r="KF1" s="128" t="s">
        <v>13</v>
      </c>
      <c r="KG1" s="129"/>
      <c r="KH1" s="129"/>
      <c r="KI1" s="129"/>
      <c r="KJ1" s="129"/>
      <c r="KK1" s="129"/>
      <c r="KL1" s="129"/>
      <c r="KM1" s="129"/>
      <c r="KN1" s="129"/>
      <c r="KO1" s="129"/>
      <c r="KP1" s="129"/>
      <c r="KQ1" s="130"/>
      <c r="KT1" s="125">
        <v>2017</v>
      </c>
      <c r="KU1" s="126"/>
      <c r="KV1" s="126"/>
      <c r="KW1" s="126"/>
      <c r="KX1" s="126"/>
      <c r="KY1" s="127"/>
      <c r="KZ1" s="125">
        <v>2018</v>
      </c>
      <c r="LA1" s="126"/>
      <c r="LB1" s="126"/>
      <c r="LC1" s="126"/>
      <c r="LD1" s="126"/>
      <c r="LE1" s="127"/>
      <c r="LF1" s="125" t="s">
        <v>52</v>
      </c>
      <c r="LG1" s="126"/>
      <c r="LH1" s="126"/>
      <c r="LI1" s="126"/>
      <c r="LJ1" s="126"/>
      <c r="LK1" s="127"/>
      <c r="LL1" s="125">
        <v>2019</v>
      </c>
      <c r="LM1" s="126"/>
      <c r="LN1" s="126"/>
      <c r="LO1" s="126"/>
      <c r="LP1" s="126"/>
      <c r="LQ1" s="127"/>
      <c r="LT1" s="135" t="s">
        <v>56</v>
      </c>
      <c r="LU1" s="136"/>
      <c r="LV1" s="137"/>
    </row>
    <row r="2" spans="1:334" ht="63" thickBot="1" x14ac:dyDescent="0.4">
      <c r="A2" s="131"/>
      <c r="B2" s="6">
        <v>2000</v>
      </c>
      <c r="C2" s="7">
        <v>2001</v>
      </c>
      <c r="D2" s="7">
        <v>2002</v>
      </c>
      <c r="E2" s="7">
        <v>2003</v>
      </c>
      <c r="F2" s="7">
        <v>2004</v>
      </c>
      <c r="G2" s="7">
        <v>2005</v>
      </c>
      <c r="H2" s="7">
        <v>2006</v>
      </c>
      <c r="I2" s="7">
        <v>2007</v>
      </c>
      <c r="J2" s="7">
        <v>2008</v>
      </c>
      <c r="K2" s="7">
        <v>2009</v>
      </c>
      <c r="L2" s="7">
        <v>2010</v>
      </c>
      <c r="M2" s="7">
        <v>2011</v>
      </c>
      <c r="N2" s="7">
        <v>2012</v>
      </c>
      <c r="O2" s="7">
        <v>2013</v>
      </c>
      <c r="P2" s="7">
        <v>2014</v>
      </c>
      <c r="Q2" s="7">
        <v>2015</v>
      </c>
      <c r="R2" s="7">
        <v>2016</v>
      </c>
      <c r="S2" s="7">
        <v>2017</v>
      </c>
      <c r="T2" s="7">
        <v>2018</v>
      </c>
      <c r="U2" s="7">
        <v>2019</v>
      </c>
      <c r="V2" s="6">
        <v>2000</v>
      </c>
      <c r="W2" s="7">
        <v>2001</v>
      </c>
      <c r="X2" s="7">
        <v>2002</v>
      </c>
      <c r="Y2" s="7">
        <v>2003</v>
      </c>
      <c r="Z2" s="7">
        <v>2004</v>
      </c>
      <c r="AA2" s="7">
        <v>2005</v>
      </c>
      <c r="AB2" s="7">
        <v>2006</v>
      </c>
      <c r="AC2" s="7">
        <v>2007</v>
      </c>
      <c r="AD2" s="7">
        <v>2008</v>
      </c>
      <c r="AE2" s="7">
        <v>2009</v>
      </c>
      <c r="AF2" s="7">
        <v>2010</v>
      </c>
      <c r="AG2" s="7">
        <v>2011</v>
      </c>
      <c r="AH2" s="7">
        <v>2012</v>
      </c>
      <c r="AI2" s="7">
        <v>2013</v>
      </c>
      <c r="AJ2" s="7">
        <v>2014</v>
      </c>
      <c r="AK2" s="7">
        <v>2015</v>
      </c>
      <c r="AL2" s="7">
        <v>2016</v>
      </c>
      <c r="AM2" s="7">
        <v>2017</v>
      </c>
      <c r="AN2" s="7">
        <v>2018</v>
      </c>
      <c r="AO2" s="7">
        <v>2019</v>
      </c>
      <c r="AP2" s="6">
        <v>2000</v>
      </c>
      <c r="AQ2" s="7">
        <v>2001</v>
      </c>
      <c r="AR2" s="7">
        <v>2002</v>
      </c>
      <c r="AS2" s="7">
        <v>2003</v>
      </c>
      <c r="AT2" s="7">
        <v>2004</v>
      </c>
      <c r="AU2" s="7">
        <v>2005</v>
      </c>
      <c r="AV2" s="7">
        <v>2006</v>
      </c>
      <c r="AW2" s="7">
        <v>2007</v>
      </c>
      <c r="AX2" s="7">
        <v>2008</v>
      </c>
      <c r="AY2" s="7">
        <v>2009</v>
      </c>
      <c r="AZ2" s="7">
        <v>2010</v>
      </c>
      <c r="BA2" s="7">
        <v>2011</v>
      </c>
      <c r="BB2" s="7">
        <v>2012</v>
      </c>
      <c r="BC2" s="7">
        <v>2013</v>
      </c>
      <c r="BD2" s="7">
        <v>2014</v>
      </c>
      <c r="BE2" s="7">
        <v>2015</v>
      </c>
      <c r="BF2" s="7">
        <v>2016</v>
      </c>
      <c r="BG2" s="7">
        <v>2017</v>
      </c>
      <c r="BH2" s="7">
        <v>2018</v>
      </c>
      <c r="BI2" s="7">
        <v>2019</v>
      </c>
      <c r="BJ2" s="6">
        <v>2000</v>
      </c>
      <c r="BK2" s="7">
        <v>2001</v>
      </c>
      <c r="BL2" s="7">
        <v>2002</v>
      </c>
      <c r="BM2" s="7">
        <v>2003</v>
      </c>
      <c r="BN2" s="7">
        <v>2004</v>
      </c>
      <c r="BO2" s="7">
        <v>2005</v>
      </c>
      <c r="BP2" s="7">
        <v>2006</v>
      </c>
      <c r="BQ2" s="7">
        <v>2007</v>
      </c>
      <c r="BR2" s="7">
        <v>2008</v>
      </c>
      <c r="BS2" s="7">
        <v>2009</v>
      </c>
      <c r="BT2" s="7">
        <v>2010</v>
      </c>
      <c r="BU2" s="7">
        <v>2011</v>
      </c>
      <c r="BV2" s="7">
        <v>2012</v>
      </c>
      <c r="BW2" s="7">
        <v>2013</v>
      </c>
      <c r="BX2" s="7">
        <v>2014</v>
      </c>
      <c r="BY2" s="7">
        <v>2015</v>
      </c>
      <c r="BZ2" s="7">
        <v>2016</v>
      </c>
      <c r="CA2" s="7">
        <v>2017</v>
      </c>
      <c r="CB2" s="7">
        <v>2018</v>
      </c>
      <c r="CC2" s="7">
        <v>2019</v>
      </c>
      <c r="CD2" s="6">
        <v>2000</v>
      </c>
      <c r="CE2" s="7">
        <v>2001</v>
      </c>
      <c r="CF2" s="7">
        <v>2002</v>
      </c>
      <c r="CG2" s="7">
        <v>2003</v>
      </c>
      <c r="CH2" s="7">
        <v>2004</v>
      </c>
      <c r="CI2" s="7">
        <v>2005</v>
      </c>
      <c r="CJ2" s="7">
        <v>2006</v>
      </c>
      <c r="CK2" s="7">
        <v>2007</v>
      </c>
      <c r="CL2" s="7">
        <v>2008</v>
      </c>
      <c r="CM2" s="7">
        <v>2009</v>
      </c>
      <c r="CN2" s="7">
        <v>2010</v>
      </c>
      <c r="CO2" s="7">
        <v>2011</v>
      </c>
      <c r="CP2" s="7">
        <v>2012</v>
      </c>
      <c r="CQ2" s="7">
        <v>2013</v>
      </c>
      <c r="CR2" s="7">
        <v>2014</v>
      </c>
      <c r="CS2" s="7">
        <v>2015</v>
      </c>
      <c r="CT2" s="7">
        <v>2016</v>
      </c>
      <c r="CU2" s="7">
        <v>2017</v>
      </c>
      <c r="CV2" s="7">
        <v>2018</v>
      </c>
      <c r="CW2" s="7">
        <v>2019</v>
      </c>
      <c r="CX2" s="6">
        <v>2000</v>
      </c>
      <c r="CY2" s="7">
        <v>2001</v>
      </c>
      <c r="CZ2" s="7">
        <v>2002</v>
      </c>
      <c r="DA2" s="7">
        <v>2003</v>
      </c>
      <c r="DB2" s="7">
        <v>2004</v>
      </c>
      <c r="DC2" s="7">
        <v>2005</v>
      </c>
      <c r="DD2" s="7">
        <v>2006</v>
      </c>
      <c r="DE2" s="7">
        <v>2007</v>
      </c>
      <c r="DF2" s="7">
        <v>2008</v>
      </c>
      <c r="DG2" s="7">
        <v>2009</v>
      </c>
      <c r="DH2" s="7">
        <v>2010</v>
      </c>
      <c r="DI2" s="7">
        <v>2011</v>
      </c>
      <c r="DJ2" s="7">
        <v>2012</v>
      </c>
      <c r="DK2" s="7">
        <v>2013</v>
      </c>
      <c r="DL2" s="7">
        <v>2014</v>
      </c>
      <c r="DM2" s="7">
        <v>2015</v>
      </c>
      <c r="DN2" s="7">
        <v>2016</v>
      </c>
      <c r="DO2" s="7">
        <v>2017</v>
      </c>
      <c r="DP2" s="7">
        <v>2018</v>
      </c>
      <c r="DQ2" s="7">
        <v>2019</v>
      </c>
      <c r="DR2" s="6">
        <v>2000</v>
      </c>
      <c r="DS2" s="7">
        <v>2001</v>
      </c>
      <c r="DT2" s="7">
        <v>2002</v>
      </c>
      <c r="DU2" s="7">
        <v>2003</v>
      </c>
      <c r="DV2" s="7">
        <v>2004</v>
      </c>
      <c r="DW2" s="7">
        <v>2005</v>
      </c>
      <c r="DX2" s="7">
        <v>2006</v>
      </c>
      <c r="DY2" s="7">
        <v>2007</v>
      </c>
      <c r="DZ2" s="7">
        <v>2008</v>
      </c>
      <c r="EA2" s="7">
        <v>2009</v>
      </c>
      <c r="EB2" s="7">
        <v>2010</v>
      </c>
      <c r="EC2" s="7">
        <v>2011</v>
      </c>
      <c r="ED2" s="7">
        <v>2012</v>
      </c>
      <c r="EE2" s="7">
        <v>2013</v>
      </c>
      <c r="EF2" s="7">
        <v>2014</v>
      </c>
      <c r="EG2" s="7">
        <v>2015</v>
      </c>
      <c r="EH2" s="7">
        <v>2016</v>
      </c>
      <c r="EI2" s="7">
        <v>2017</v>
      </c>
      <c r="EJ2" s="7">
        <v>2018</v>
      </c>
      <c r="EK2" s="7">
        <v>2019</v>
      </c>
      <c r="EL2" s="6">
        <v>2000</v>
      </c>
      <c r="EM2" s="7">
        <v>2001</v>
      </c>
      <c r="EN2" s="7">
        <v>2002</v>
      </c>
      <c r="EO2" s="7">
        <v>2003</v>
      </c>
      <c r="EP2" s="7">
        <v>2004</v>
      </c>
      <c r="EQ2" s="7">
        <v>2005</v>
      </c>
      <c r="ER2" s="7">
        <v>2006</v>
      </c>
      <c r="ES2" s="7">
        <v>2007</v>
      </c>
      <c r="ET2" s="7">
        <v>2008</v>
      </c>
      <c r="EU2" s="7">
        <v>2009</v>
      </c>
      <c r="EV2" s="7">
        <v>2010</v>
      </c>
      <c r="EW2" s="7">
        <v>2011</v>
      </c>
      <c r="EX2" s="7">
        <v>2012</v>
      </c>
      <c r="EY2" s="7">
        <v>2013</v>
      </c>
      <c r="EZ2" s="7">
        <v>2014</v>
      </c>
      <c r="FA2" s="7">
        <v>2015</v>
      </c>
      <c r="FB2" s="7">
        <v>2016</v>
      </c>
      <c r="FC2" s="7">
        <v>2017</v>
      </c>
      <c r="FD2" s="7">
        <v>2018</v>
      </c>
      <c r="FE2" s="7">
        <v>2019</v>
      </c>
      <c r="FF2" s="6">
        <v>2000</v>
      </c>
      <c r="FG2" s="7">
        <v>2001</v>
      </c>
      <c r="FH2" s="7">
        <v>2002</v>
      </c>
      <c r="FI2" s="7">
        <v>2003</v>
      </c>
      <c r="FJ2" s="7">
        <v>2004</v>
      </c>
      <c r="FK2" s="7">
        <v>2005</v>
      </c>
      <c r="FL2" s="7">
        <v>2006</v>
      </c>
      <c r="FM2" s="7">
        <v>2007</v>
      </c>
      <c r="FN2" s="7">
        <v>2008</v>
      </c>
      <c r="FO2" s="7">
        <v>2009</v>
      </c>
      <c r="FP2" s="7">
        <v>2010</v>
      </c>
      <c r="FQ2" s="7">
        <v>2011</v>
      </c>
      <c r="FR2" s="7">
        <v>2012</v>
      </c>
      <c r="FS2" s="7">
        <v>2013</v>
      </c>
      <c r="FT2" s="7">
        <v>2014</v>
      </c>
      <c r="FU2" s="7">
        <v>2015</v>
      </c>
      <c r="FV2" s="7">
        <v>2016</v>
      </c>
      <c r="FW2" s="7">
        <v>2017</v>
      </c>
      <c r="FX2" s="7">
        <v>2018</v>
      </c>
      <c r="FY2" s="7">
        <v>2019</v>
      </c>
      <c r="FZ2" s="6">
        <v>2000</v>
      </c>
      <c r="GA2" s="7">
        <v>2001</v>
      </c>
      <c r="GB2" s="7">
        <v>2002</v>
      </c>
      <c r="GC2" s="7">
        <v>2003</v>
      </c>
      <c r="GD2" s="7">
        <v>2004</v>
      </c>
      <c r="GE2" s="7">
        <v>2005</v>
      </c>
      <c r="GF2" s="7">
        <v>2006</v>
      </c>
      <c r="GG2" s="7">
        <v>2007</v>
      </c>
      <c r="GH2" s="7">
        <v>2008</v>
      </c>
      <c r="GI2" s="7">
        <v>2009</v>
      </c>
      <c r="GJ2" s="7">
        <v>2010</v>
      </c>
      <c r="GK2" s="7">
        <v>2011</v>
      </c>
      <c r="GL2" s="7">
        <v>2012</v>
      </c>
      <c r="GM2" s="7">
        <v>2013</v>
      </c>
      <c r="GN2" s="7">
        <v>2014</v>
      </c>
      <c r="GO2" s="7">
        <v>2015</v>
      </c>
      <c r="GP2" s="7">
        <v>2016</v>
      </c>
      <c r="GQ2" s="7">
        <v>2017</v>
      </c>
      <c r="GR2" s="7">
        <v>2018</v>
      </c>
      <c r="GS2" s="7">
        <v>2019</v>
      </c>
      <c r="GT2" s="6">
        <v>2000</v>
      </c>
      <c r="GU2" s="7">
        <v>2001</v>
      </c>
      <c r="GV2" s="7">
        <v>2002</v>
      </c>
      <c r="GW2" s="7">
        <v>2003</v>
      </c>
      <c r="GX2" s="7">
        <v>2004</v>
      </c>
      <c r="GY2" s="7">
        <v>2005</v>
      </c>
      <c r="GZ2" s="7">
        <v>2006</v>
      </c>
      <c r="HA2" s="7">
        <v>2007</v>
      </c>
      <c r="HB2" s="7">
        <v>2008</v>
      </c>
      <c r="HC2" s="7">
        <v>2009</v>
      </c>
      <c r="HD2" s="7">
        <v>2010</v>
      </c>
      <c r="HE2" s="7">
        <v>2011</v>
      </c>
      <c r="HF2" s="7">
        <v>2012</v>
      </c>
      <c r="HG2" s="7">
        <v>2013</v>
      </c>
      <c r="HH2" s="7">
        <v>2014</v>
      </c>
      <c r="HI2" s="7">
        <v>2015</v>
      </c>
      <c r="HJ2" s="7">
        <v>2016</v>
      </c>
      <c r="HK2" s="7">
        <v>2017</v>
      </c>
      <c r="HL2" s="7">
        <v>2018</v>
      </c>
      <c r="HM2" s="7">
        <v>2019</v>
      </c>
      <c r="HN2" s="6">
        <v>2000</v>
      </c>
      <c r="HO2" s="7">
        <v>2001</v>
      </c>
      <c r="HP2" s="7">
        <v>2002</v>
      </c>
      <c r="HQ2" s="7">
        <v>2003</v>
      </c>
      <c r="HR2" s="7">
        <v>2004</v>
      </c>
      <c r="HS2" s="7">
        <v>2005</v>
      </c>
      <c r="HT2" s="7">
        <v>2006</v>
      </c>
      <c r="HU2" s="7">
        <v>2007</v>
      </c>
      <c r="HV2" s="7">
        <v>2008</v>
      </c>
      <c r="HW2" s="7">
        <v>2009</v>
      </c>
      <c r="HX2" s="7">
        <v>2010</v>
      </c>
      <c r="HY2" s="7">
        <v>2011</v>
      </c>
      <c r="HZ2" s="7">
        <v>2012</v>
      </c>
      <c r="IA2" s="7">
        <v>2013</v>
      </c>
      <c r="IB2" s="7">
        <v>2014</v>
      </c>
      <c r="IC2" s="7">
        <v>2015</v>
      </c>
      <c r="ID2" s="7">
        <v>2016</v>
      </c>
      <c r="IE2" s="7">
        <v>2017</v>
      </c>
      <c r="IF2" s="7">
        <v>2018</v>
      </c>
      <c r="IG2" s="114">
        <v>2019</v>
      </c>
      <c r="II2" s="9" t="s">
        <v>0</v>
      </c>
      <c r="IJ2" s="10" t="s">
        <v>1</v>
      </c>
      <c r="IK2" s="10" t="s">
        <v>14</v>
      </c>
      <c r="IL2" s="10" t="s">
        <v>3</v>
      </c>
      <c r="IM2" s="10" t="s">
        <v>4</v>
      </c>
      <c r="IN2" s="10" t="s">
        <v>5</v>
      </c>
      <c r="IO2" s="10" t="s">
        <v>6</v>
      </c>
      <c r="IP2" s="10" t="s">
        <v>7</v>
      </c>
      <c r="IQ2" s="10" t="s">
        <v>8</v>
      </c>
      <c r="IR2" s="10" t="s">
        <v>15</v>
      </c>
      <c r="IS2" s="10" t="s">
        <v>16</v>
      </c>
      <c r="IT2" s="11" t="s">
        <v>17</v>
      </c>
      <c r="IU2" s="9" t="s">
        <v>0</v>
      </c>
      <c r="IV2" s="10" t="s">
        <v>1</v>
      </c>
      <c r="IW2" s="10" t="s">
        <v>14</v>
      </c>
      <c r="IX2" s="10" t="s">
        <v>3</v>
      </c>
      <c r="IY2" s="10" t="s">
        <v>4</v>
      </c>
      <c r="IZ2" s="10" t="s">
        <v>5</v>
      </c>
      <c r="JA2" s="10" t="s">
        <v>6</v>
      </c>
      <c r="JB2" s="10" t="s">
        <v>7</v>
      </c>
      <c r="JC2" s="10" t="s">
        <v>8</v>
      </c>
      <c r="JD2" s="10" t="s">
        <v>15</v>
      </c>
      <c r="JE2" s="10" t="s">
        <v>16</v>
      </c>
      <c r="JF2" s="11" t="s">
        <v>17</v>
      </c>
      <c r="JG2" s="9" t="s">
        <v>0</v>
      </c>
      <c r="JH2" s="10" t="s">
        <v>1</v>
      </c>
      <c r="JI2" s="10" t="s">
        <v>14</v>
      </c>
      <c r="JJ2" s="10" t="s">
        <v>3</v>
      </c>
      <c r="JK2" s="10" t="s">
        <v>4</v>
      </c>
      <c r="JL2" s="10" t="s">
        <v>5</v>
      </c>
      <c r="JM2" s="10" t="s">
        <v>6</v>
      </c>
      <c r="JN2" s="10" t="s">
        <v>7</v>
      </c>
      <c r="JO2" s="10" t="s">
        <v>8</v>
      </c>
      <c r="JP2" s="10" t="s">
        <v>15</v>
      </c>
      <c r="JQ2" s="10" t="s">
        <v>16</v>
      </c>
      <c r="JR2" s="11" t="s">
        <v>17</v>
      </c>
      <c r="JT2" s="12" t="s">
        <v>0</v>
      </c>
      <c r="JU2" s="13" t="s">
        <v>1</v>
      </c>
      <c r="JV2" s="13" t="s">
        <v>14</v>
      </c>
      <c r="JW2" s="13" t="s">
        <v>3</v>
      </c>
      <c r="JX2" s="13" t="s">
        <v>4</v>
      </c>
      <c r="JY2" s="13" t="s">
        <v>5</v>
      </c>
      <c r="JZ2" s="13" t="s">
        <v>6</v>
      </c>
      <c r="KA2" s="13" t="s">
        <v>7</v>
      </c>
      <c r="KB2" s="13" t="s">
        <v>8</v>
      </c>
      <c r="KC2" s="13" t="s">
        <v>15</v>
      </c>
      <c r="KD2" s="13" t="s">
        <v>16</v>
      </c>
      <c r="KE2" s="14" t="s">
        <v>17</v>
      </c>
      <c r="KF2" s="12" t="s">
        <v>0</v>
      </c>
      <c r="KG2" s="13" t="s">
        <v>1</v>
      </c>
      <c r="KH2" s="13" t="s">
        <v>14</v>
      </c>
      <c r="KI2" s="13" t="s">
        <v>3</v>
      </c>
      <c r="KJ2" s="13" t="s">
        <v>4</v>
      </c>
      <c r="KK2" s="13" t="s">
        <v>5</v>
      </c>
      <c r="KL2" s="13" t="s">
        <v>6</v>
      </c>
      <c r="KM2" s="13" t="s">
        <v>7</v>
      </c>
      <c r="KN2" s="13" t="s">
        <v>8</v>
      </c>
      <c r="KO2" s="13" t="s">
        <v>15</v>
      </c>
      <c r="KP2" s="13" t="s">
        <v>16</v>
      </c>
      <c r="KQ2" s="14" t="s">
        <v>17</v>
      </c>
      <c r="KS2" s="112" t="s">
        <v>57</v>
      </c>
      <c r="KT2" s="96" t="s">
        <v>0</v>
      </c>
      <c r="KU2" s="97" t="s">
        <v>1</v>
      </c>
      <c r="KV2" s="97" t="s">
        <v>48</v>
      </c>
      <c r="KW2" s="97" t="s">
        <v>50</v>
      </c>
      <c r="KX2" s="97" t="s">
        <v>49</v>
      </c>
      <c r="KY2" s="97" t="s">
        <v>51</v>
      </c>
      <c r="KZ2" s="96" t="s">
        <v>0</v>
      </c>
      <c r="LA2" s="97" t="s">
        <v>1</v>
      </c>
      <c r="LB2" s="97" t="s">
        <v>48</v>
      </c>
      <c r="LC2" s="97" t="s">
        <v>50</v>
      </c>
      <c r="LD2" s="97" t="s">
        <v>49</v>
      </c>
      <c r="LE2" s="97" t="s">
        <v>51</v>
      </c>
      <c r="LF2" s="96" t="s">
        <v>0</v>
      </c>
      <c r="LG2" s="97" t="s">
        <v>1</v>
      </c>
      <c r="LH2" s="97" t="s">
        <v>48</v>
      </c>
      <c r="LI2" s="97" t="s">
        <v>50</v>
      </c>
      <c r="LJ2" s="97" t="s">
        <v>49</v>
      </c>
      <c r="LK2" s="97" t="s">
        <v>51</v>
      </c>
      <c r="LL2" s="96" t="s">
        <v>0</v>
      </c>
      <c r="LM2" s="97" t="s">
        <v>1</v>
      </c>
      <c r="LN2" s="97" t="s">
        <v>48</v>
      </c>
      <c r="LO2" s="97" t="s">
        <v>50</v>
      </c>
      <c r="LP2" s="97" t="s">
        <v>49</v>
      </c>
      <c r="LQ2" s="97" t="s">
        <v>51</v>
      </c>
      <c r="LS2" s="112"/>
      <c r="LT2" s="6">
        <v>2017</v>
      </c>
      <c r="LU2" s="7">
        <v>2018</v>
      </c>
      <c r="LV2" s="114">
        <v>2019</v>
      </c>
    </row>
    <row r="3" spans="1:334" ht="15" thickBot="1" x14ac:dyDescent="0.4">
      <c r="A3" s="15" t="s">
        <v>18</v>
      </c>
      <c r="B3" s="16">
        <f t="shared" ref="B3:AT3" si="0">+SUM(B4:B31)</f>
        <v>345.68299999999988</v>
      </c>
      <c r="C3" s="17">
        <f t="shared" si="0"/>
        <v>358.55399999999986</v>
      </c>
      <c r="D3" s="17">
        <f t="shared" si="0"/>
        <v>356.09799999999996</v>
      </c>
      <c r="E3" s="17">
        <f t="shared" si="0"/>
        <v>365.30699999999996</v>
      </c>
      <c r="F3" s="17">
        <f t="shared" si="0"/>
        <v>359.96499999999997</v>
      </c>
      <c r="G3" s="17">
        <f t="shared" si="0"/>
        <v>351.40257599999995</v>
      </c>
      <c r="H3" s="17">
        <f t="shared" si="0"/>
        <v>347.16605300000003</v>
      </c>
      <c r="I3" s="17">
        <f t="shared" si="0"/>
        <v>354.97955300000007</v>
      </c>
      <c r="J3" s="17">
        <f t="shared" si="0"/>
        <v>345.1543549999999</v>
      </c>
      <c r="K3" s="17">
        <f t="shared" si="0"/>
        <v>328.68308399999995</v>
      </c>
      <c r="L3" s="17">
        <f t="shared" si="0"/>
        <v>325.259952</v>
      </c>
      <c r="M3" s="17">
        <f t="shared" si="0"/>
        <v>343.51777899999996</v>
      </c>
      <c r="N3" s="17">
        <f t="shared" si="0"/>
        <v>346.71878599999997</v>
      </c>
      <c r="O3" s="17">
        <f t="shared" si="0"/>
        <v>331.88148400000006</v>
      </c>
      <c r="P3" s="17">
        <f t="shared" si="0"/>
        <v>324.38408599999997</v>
      </c>
      <c r="Q3" s="17">
        <f t="shared" si="0"/>
        <v>322.15521999999999</v>
      </c>
      <c r="R3" s="17">
        <f t="shared" si="0"/>
        <v>307.50288499999999</v>
      </c>
      <c r="S3" s="17">
        <f t="shared" si="0"/>
        <v>309.52822799999996</v>
      </c>
      <c r="T3" s="17">
        <f t="shared" si="0"/>
        <v>300.32386905588129</v>
      </c>
      <c r="U3" s="17">
        <f t="shared" si="0"/>
        <v>251.53521432428039</v>
      </c>
      <c r="V3" s="16">
        <f t="shared" si="0"/>
        <v>575.22200000000009</v>
      </c>
      <c r="W3" s="17">
        <f t="shared" si="0"/>
        <v>573.84100000000012</v>
      </c>
      <c r="X3" s="17">
        <f t="shared" si="0"/>
        <v>584.35899999999992</v>
      </c>
      <c r="Y3" s="17">
        <f t="shared" si="0"/>
        <v>631.69599999999991</v>
      </c>
      <c r="Z3" s="17">
        <f t="shared" si="0"/>
        <v>616.00199999999995</v>
      </c>
      <c r="AA3" s="17">
        <f t="shared" si="0"/>
        <v>599.65964499999995</v>
      </c>
      <c r="AB3" s="17">
        <f t="shared" si="0"/>
        <v>627.18681600000002</v>
      </c>
      <c r="AC3" s="17">
        <f t="shared" si="0"/>
        <v>619.73445900000002</v>
      </c>
      <c r="AD3" s="17">
        <f t="shared" si="0"/>
        <v>544.85905400000001</v>
      </c>
      <c r="AE3" s="17">
        <f t="shared" si="0"/>
        <v>485.77082600000006</v>
      </c>
      <c r="AF3" s="17">
        <f t="shared" si="0"/>
        <v>492.89714400000008</v>
      </c>
      <c r="AG3" s="17">
        <f t="shared" si="0"/>
        <v>498.44775900000002</v>
      </c>
      <c r="AH3" s="17">
        <f t="shared" si="0"/>
        <v>546.2768880000001</v>
      </c>
      <c r="AI3" s="17">
        <f t="shared" si="0"/>
        <v>533.14422400000012</v>
      </c>
      <c r="AJ3" s="17">
        <f t="shared" si="0"/>
        <v>474.93019099999992</v>
      </c>
      <c r="AK3" s="17">
        <f t="shared" si="0"/>
        <v>464.68785199999991</v>
      </c>
      <c r="AL3" s="17">
        <f t="shared" si="0"/>
        <v>387.77492100000001</v>
      </c>
      <c r="AM3" s="17">
        <f t="shared" si="0"/>
        <v>356.95427599999999</v>
      </c>
      <c r="AN3" s="17">
        <f t="shared" si="0"/>
        <v>318.64467717311447</v>
      </c>
      <c r="AO3" s="17">
        <f t="shared" si="0"/>
        <v>217.89957371550625</v>
      </c>
      <c r="AP3" s="16">
        <f t="shared" si="0"/>
        <v>232.58886500000003</v>
      </c>
      <c r="AQ3" s="17">
        <f t="shared" si="0"/>
        <v>225.44201699999999</v>
      </c>
      <c r="AR3" s="17">
        <f t="shared" si="0"/>
        <v>237.35068200000001</v>
      </c>
      <c r="AS3" s="17">
        <f t="shared" si="0"/>
        <v>221.91996899999998</v>
      </c>
      <c r="AT3" s="17">
        <f t="shared" si="0"/>
        <v>203.75896599999999</v>
      </c>
      <c r="AU3" s="17">
        <f t="shared" ref="AU3:DF3" si="1">+SUM(AU4:AU31)</f>
        <v>202.53435000000002</v>
      </c>
      <c r="AV3" s="17">
        <f t="shared" si="1"/>
        <v>192.63666399999997</v>
      </c>
      <c r="AW3" s="17">
        <f t="shared" si="1"/>
        <v>174.452123</v>
      </c>
      <c r="AX3" s="17">
        <f t="shared" si="1"/>
        <v>165.969753</v>
      </c>
      <c r="AY3" s="17">
        <f t="shared" si="1"/>
        <v>146.37016300000002</v>
      </c>
      <c r="AZ3" s="17">
        <f t="shared" si="1"/>
        <v>147.52416599999995</v>
      </c>
      <c r="BA3" s="17">
        <f t="shared" si="1"/>
        <v>138.534964</v>
      </c>
      <c r="BB3" s="17">
        <f t="shared" si="1"/>
        <v>134.354006</v>
      </c>
      <c r="BC3" s="17">
        <f t="shared" si="1"/>
        <v>126.42764199999999</v>
      </c>
      <c r="BD3" s="17">
        <f t="shared" si="1"/>
        <v>124.767929</v>
      </c>
      <c r="BE3" s="17">
        <f t="shared" si="1"/>
        <v>126.00778299999999</v>
      </c>
      <c r="BF3" s="17">
        <f t="shared" si="1"/>
        <v>126.76670300000001</v>
      </c>
      <c r="BG3" s="17">
        <f t="shared" si="1"/>
        <v>125.57278600000001</v>
      </c>
      <c r="BH3" s="17">
        <f t="shared" si="1"/>
        <v>122.88694005113852</v>
      </c>
      <c r="BI3" s="17">
        <f t="shared" si="1"/>
        <v>117.21413632450856</v>
      </c>
      <c r="BJ3" s="16">
        <f t="shared" si="1"/>
        <v>476.28556099999997</v>
      </c>
      <c r="BK3" s="17">
        <f t="shared" si="1"/>
        <v>493.29544399999997</v>
      </c>
      <c r="BL3" s="17">
        <f t="shared" si="1"/>
        <v>526.84690599999999</v>
      </c>
      <c r="BM3" s="17">
        <f t="shared" si="1"/>
        <v>568.10587800000008</v>
      </c>
      <c r="BN3" s="17">
        <f t="shared" si="1"/>
        <v>617.32395699999995</v>
      </c>
      <c r="BO3" s="17">
        <f t="shared" si="1"/>
        <v>667.03166299999998</v>
      </c>
      <c r="BP3" s="17">
        <f t="shared" si="1"/>
        <v>682.47784000000001</v>
      </c>
      <c r="BQ3" s="17">
        <f t="shared" si="1"/>
        <v>738.55448000000001</v>
      </c>
      <c r="BR3" s="17">
        <f t="shared" si="1"/>
        <v>789.00812399999995</v>
      </c>
      <c r="BS3" s="17">
        <f t="shared" si="1"/>
        <v>731.22651800000006</v>
      </c>
      <c r="BT3" s="17">
        <f t="shared" si="1"/>
        <v>764.118472</v>
      </c>
      <c r="BU3" s="17">
        <f t="shared" si="1"/>
        <v>703.78325700000005</v>
      </c>
      <c r="BV3" s="17">
        <f t="shared" si="1"/>
        <v>583.30068300000005</v>
      </c>
      <c r="BW3" s="17">
        <f t="shared" si="1"/>
        <v>509.89106399999997</v>
      </c>
      <c r="BX3" s="17">
        <f t="shared" si="1"/>
        <v>456.85457600000007</v>
      </c>
      <c r="BY3" s="17">
        <f t="shared" si="1"/>
        <v>496.676287</v>
      </c>
      <c r="BZ3" s="17">
        <f t="shared" si="1"/>
        <v>610.19400500000006</v>
      </c>
      <c r="CA3" s="17">
        <f t="shared" si="1"/>
        <v>662.45178899999996</v>
      </c>
      <c r="CB3" s="17">
        <f t="shared" si="1"/>
        <v>625.35917578809494</v>
      </c>
      <c r="CC3" s="17">
        <f t="shared" si="1"/>
        <v>698.85415274093293</v>
      </c>
      <c r="CD3" s="16">
        <f t="shared" si="1"/>
        <v>944.98700000000008</v>
      </c>
      <c r="CE3" s="17">
        <f t="shared" si="1"/>
        <v>978.98099999999977</v>
      </c>
      <c r="CF3" s="17">
        <f t="shared" si="1"/>
        <v>990.15399999999988</v>
      </c>
      <c r="CG3" s="17">
        <f t="shared" si="1"/>
        <v>995.90000000000009</v>
      </c>
      <c r="CH3" s="17">
        <f t="shared" si="1"/>
        <v>1008.4719999999999</v>
      </c>
      <c r="CI3" s="17">
        <f t="shared" si="1"/>
        <v>997.64399999999978</v>
      </c>
      <c r="CJ3" s="17">
        <f t="shared" si="1"/>
        <v>990.00799999999992</v>
      </c>
      <c r="CK3" s="17">
        <f t="shared" si="1"/>
        <v>935.24299999999994</v>
      </c>
      <c r="CL3" s="17">
        <f t="shared" si="1"/>
        <v>937.51999999999987</v>
      </c>
      <c r="CM3" s="17">
        <f t="shared" si="1"/>
        <v>893.97799999999995</v>
      </c>
      <c r="CN3" s="17">
        <f t="shared" si="1"/>
        <v>916.65400000000011</v>
      </c>
      <c r="CO3" s="17">
        <f t="shared" si="1"/>
        <v>906.77776299999982</v>
      </c>
      <c r="CP3" s="17">
        <f t="shared" si="1"/>
        <v>882.40601700000002</v>
      </c>
      <c r="CQ3" s="17">
        <f t="shared" si="1"/>
        <v>876.83967099999984</v>
      </c>
      <c r="CR3" s="17">
        <f t="shared" si="1"/>
        <v>876.2690090000001</v>
      </c>
      <c r="CS3" s="17">
        <f t="shared" si="1"/>
        <v>857.03370999999993</v>
      </c>
      <c r="CT3" s="17">
        <f t="shared" si="1"/>
        <v>839.65056300000003</v>
      </c>
      <c r="CU3" s="17">
        <f t="shared" si="1"/>
        <v>829.69506899999988</v>
      </c>
      <c r="CV3" s="17">
        <f t="shared" si="1"/>
        <v>826.95592563157925</v>
      </c>
      <c r="CW3" s="17">
        <f t="shared" si="1"/>
        <v>821.01014342613553</v>
      </c>
      <c r="CX3" s="16">
        <f t="shared" si="1"/>
        <v>385.82001600000001</v>
      </c>
      <c r="CY3" s="17">
        <f t="shared" si="1"/>
        <v>404.42250699999994</v>
      </c>
      <c r="CZ3" s="17">
        <f t="shared" si="1"/>
        <v>348.957065</v>
      </c>
      <c r="DA3" s="17">
        <f t="shared" si="1"/>
        <v>336.48703100000006</v>
      </c>
      <c r="DB3" s="17">
        <f t="shared" si="1"/>
        <v>356.40054100000003</v>
      </c>
      <c r="DC3" s="17">
        <f t="shared" si="1"/>
        <v>341.58015799999993</v>
      </c>
      <c r="DD3" s="17">
        <f t="shared" si="1"/>
        <v>344.36277900000005</v>
      </c>
      <c r="DE3" s="17">
        <f t="shared" si="1"/>
        <v>340.94648000000001</v>
      </c>
      <c r="DF3" s="17">
        <f t="shared" si="1"/>
        <v>358.03923099999997</v>
      </c>
      <c r="DG3" s="17">
        <f t="shared" ref="DG3:FR3" si="2">+SUM(DG4:DG31)</f>
        <v>360.91858999999994</v>
      </c>
      <c r="DH3" s="17">
        <f t="shared" si="2"/>
        <v>401.65566000000001</v>
      </c>
      <c r="DI3" s="17">
        <f t="shared" si="2"/>
        <v>335.50313199999999</v>
      </c>
      <c r="DJ3" s="17">
        <f t="shared" si="2"/>
        <v>361.61618600000003</v>
      </c>
      <c r="DK3" s="17">
        <f t="shared" si="2"/>
        <v>398.37773199999992</v>
      </c>
      <c r="DL3" s="17">
        <f t="shared" si="2"/>
        <v>401.53588400000001</v>
      </c>
      <c r="DM3" s="17">
        <f t="shared" si="2"/>
        <v>366.20168599999994</v>
      </c>
      <c r="DN3" s="17">
        <f t="shared" si="2"/>
        <v>375.35544099999998</v>
      </c>
      <c r="DO3" s="17">
        <f t="shared" si="2"/>
        <v>325.35763700000001</v>
      </c>
      <c r="DP3" s="17">
        <f t="shared" si="2"/>
        <v>369.24691086005458</v>
      </c>
      <c r="DQ3" s="17">
        <f t="shared" si="2"/>
        <v>347.75949409192009</v>
      </c>
      <c r="DR3" s="16">
        <f t="shared" si="2"/>
        <v>5.4220000000000004E-2</v>
      </c>
      <c r="DS3" s="17">
        <f t="shared" si="2"/>
        <v>0.16632199999999997</v>
      </c>
      <c r="DT3" s="17">
        <f t="shared" si="2"/>
        <v>0.28093399999999996</v>
      </c>
      <c r="DU3" s="17">
        <f t="shared" si="2"/>
        <v>0.40527999999999997</v>
      </c>
      <c r="DV3" s="17">
        <f t="shared" si="2"/>
        <v>0.73791799999999985</v>
      </c>
      <c r="DW3" s="17">
        <f t="shared" si="2"/>
        <v>1.4848629999999998</v>
      </c>
      <c r="DX3" s="17">
        <f t="shared" si="2"/>
        <v>2.4801650000000004</v>
      </c>
      <c r="DY3" s="17">
        <f t="shared" si="2"/>
        <v>3.8135269999999992</v>
      </c>
      <c r="DZ3" s="17">
        <f t="shared" si="2"/>
        <v>7.4346210000000008</v>
      </c>
      <c r="EA3" s="17">
        <f t="shared" si="2"/>
        <v>14.140981</v>
      </c>
      <c r="EB3" s="17">
        <f t="shared" si="2"/>
        <v>23.235313000000001</v>
      </c>
      <c r="EC3" s="17">
        <f t="shared" si="2"/>
        <v>47.532772999999999</v>
      </c>
      <c r="ED3" s="17">
        <f t="shared" si="2"/>
        <v>71.55043400000001</v>
      </c>
      <c r="EE3" s="17">
        <f t="shared" si="2"/>
        <v>86.103643999999989</v>
      </c>
      <c r="EF3" s="17">
        <f t="shared" si="2"/>
        <v>98.26328199999999</v>
      </c>
      <c r="EG3" s="17">
        <f t="shared" si="2"/>
        <v>108.356652</v>
      </c>
      <c r="EH3" s="17">
        <f t="shared" si="2"/>
        <v>111.42908900000002</v>
      </c>
      <c r="EI3" s="17">
        <f t="shared" si="2"/>
        <v>119.39152200000001</v>
      </c>
      <c r="EJ3" s="17">
        <f t="shared" si="2"/>
        <v>127.06071606049339</v>
      </c>
      <c r="EK3" s="17">
        <f t="shared" si="2"/>
        <v>136.51077952530886</v>
      </c>
      <c r="EL3" s="16">
        <f t="shared" si="2"/>
        <v>22.878296000000002</v>
      </c>
      <c r="EM3" s="17">
        <f t="shared" si="2"/>
        <v>27.232522000000003</v>
      </c>
      <c r="EN3" s="17">
        <f t="shared" si="2"/>
        <v>36.757024999999999</v>
      </c>
      <c r="EO3" s="17">
        <f t="shared" si="2"/>
        <v>45.196057999999994</v>
      </c>
      <c r="EP3" s="17">
        <f t="shared" si="2"/>
        <v>60.012143999999999</v>
      </c>
      <c r="EQ3" s="17">
        <f t="shared" si="2"/>
        <v>71.604469999999992</v>
      </c>
      <c r="ER3" s="17">
        <f t="shared" si="2"/>
        <v>83.476844</v>
      </c>
      <c r="ES3" s="17">
        <f t="shared" si="2"/>
        <v>105.640207</v>
      </c>
      <c r="ET3" s="17">
        <f t="shared" si="2"/>
        <v>120.83702</v>
      </c>
      <c r="EU3" s="17">
        <f t="shared" si="2"/>
        <v>134.36543700000001</v>
      </c>
      <c r="EV3" s="17">
        <f t="shared" si="2"/>
        <v>150.65881300000001</v>
      </c>
      <c r="EW3" s="17">
        <f t="shared" si="2"/>
        <v>181.563064</v>
      </c>
      <c r="EX3" s="17">
        <f t="shared" si="2"/>
        <v>207.49463699999998</v>
      </c>
      <c r="EY3" s="17">
        <f t="shared" si="2"/>
        <v>238.23271499999998</v>
      </c>
      <c r="EZ3" s="17">
        <f t="shared" si="2"/>
        <v>254.796449</v>
      </c>
      <c r="FA3" s="17">
        <f t="shared" si="2"/>
        <v>303.84101099999992</v>
      </c>
      <c r="FB3" s="17">
        <f t="shared" si="2"/>
        <v>304.76225799999997</v>
      </c>
      <c r="FC3" s="17">
        <f t="shared" si="2"/>
        <v>362.94463800000005</v>
      </c>
      <c r="FD3" s="17">
        <f t="shared" si="2"/>
        <v>377.73701784519767</v>
      </c>
      <c r="FE3" s="17">
        <f t="shared" si="2"/>
        <v>432.06619093811594</v>
      </c>
      <c r="FF3" s="16">
        <f t="shared" si="2"/>
        <v>37.919788000000004</v>
      </c>
      <c r="FG3" s="17">
        <f t="shared" si="2"/>
        <v>41.648390999999997</v>
      </c>
      <c r="FH3" s="17">
        <f t="shared" si="2"/>
        <v>47.734977000000001</v>
      </c>
      <c r="FI3" s="17">
        <f t="shared" si="2"/>
        <v>54.660062999999994</v>
      </c>
      <c r="FJ3" s="17">
        <f t="shared" si="2"/>
        <v>65.708714000000001</v>
      </c>
      <c r="FK3" s="17">
        <f t="shared" si="2"/>
        <v>75.604207000000017</v>
      </c>
      <c r="FL3" s="17">
        <f t="shared" si="2"/>
        <v>84.735579999999985</v>
      </c>
      <c r="FM3" s="17">
        <f t="shared" si="2"/>
        <v>93.511871000000014</v>
      </c>
      <c r="FN3" s="17">
        <f t="shared" si="2"/>
        <v>103.32494500000001</v>
      </c>
      <c r="FO3" s="17">
        <f t="shared" si="2"/>
        <v>113.36723000000001</v>
      </c>
      <c r="FP3" s="17">
        <f t="shared" si="2"/>
        <v>129.23529200000002</v>
      </c>
      <c r="FQ3" s="17">
        <f t="shared" si="2"/>
        <v>138.598341</v>
      </c>
      <c r="FR3" s="17">
        <f t="shared" si="2"/>
        <v>153.41673700000001</v>
      </c>
      <c r="FS3" s="17">
        <f t="shared" ref="FS3:ID3" si="3">+SUM(FS4:FS31)</f>
        <v>162.626418</v>
      </c>
      <c r="FT3" s="17">
        <f t="shared" si="3"/>
        <v>172.62847899999997</v>
      </c>
      <c r="FU3" s="17">
        <f t="shared" si="3"/>
        <v>184.82859300000004</v>
      </c>
      <c r="FV3" s="17">
        <f t="shared" si="3"/>
        <v>187.73905099999999</v>
      </c>
      <c r="FW3" s="17">
        <f t="shared" si="3"/>
        <v>191.85265000000001</v>
      </c>
      <c r="FX3" s="17">
        <f t="shared" si="3"/>
        <v>198.26468727224034</v>
      </c>
      <c r="FY3" s="17">
        <f t="shared" si="3"/>
        <v>199.12545066795442</v>
      </c>
      <c r="FZ3" s="16">
        <f t="shared" si="3"/>
        <v>23.064523999999999</v>
      </c>
      <c r="GA3" s="17">
        <f t="shared" si="3"/>
        <v>2.0764640000000085</v>
      </c>
      <c r="GB3" s="17">
        <f t="shared" si="3"/>
        <v>6.2247220000000008</v>
      </c>
      <c r="GC3" s="17">
        <f t="shared" si="3"/>
        <v>-4.7352309999999864</v>
      </c>
      <c r="GD3" s="17">
        <f t="shared" si="3"/>
        <v>-9.0072720000000057</v>
      </c>
      <c r="GE3" s="17">
        <f t="shared" si="3"/>
        <v>11.741870000000002</v>
      </c>
      <c r="GF3" s="17">
        <f t="shared" si="3"/>
        <v>5.1472899999999946</v>
      </c>
      <c r="GG3" s="17">
        <f t="shared" si="3"/>
        <v>13.273481999999992</v>
      </c>
      <c r="GH3" s="17">
        <f t="shared" si="3"/>
        <v>20.67629299999999</v>
      </c>
      <c r="GI3" s="17">
        <f t="shared" si="3"/>
        <v>18.116929999999996</v>
      </c>
      <c r="GJ3" s="17">
        <f t="shared" si="3"/>
        <v>7.5153899999999894</v>
      </c>
      <c r="GK3" s="17">
        <f t="shared" si="3"/>
        <v>7.1544100000000004</v>
      </c>
      <c r="GL3" s="17">
        <f t="shared" si="3"/>
        <v>18.691618999999999</v>
      </c>
      <c r="GM3" s="17">
        <f t="shared" si="3"/>
        <v>12.603653999999992</v>
      </c>
      <c r="GN3" s="17">
        <f t="shared" si="3"/>
        <v>15.482567000000019</v>
      </c>
      <c r="GO3" s="17">
        <f t="shared" si="3"/>
        <v>14.412451000000004</v>
      </c>
      <c r="GP3" s="17">
        <f t="shared" si="3"/>
        <v>18.414747000000006</v>
      </c>
      <c r="GQ3" s="17">
        <f t="shared" si="3"/>
        <v>10.158135999999997</v>
      </c>
      <c r="GR3" s="17">
        <f t="shared" si="3"/>
        <v>27.455416301726579</v>
      </c>
      <c r="GS3" s="17">
        <f t="shared" si="3"/>
        <v>16.075568976446252</v>
      </c>
      <c r="GT3" s="16">
        <f t="shared" si="3"/>
        <v>3044.5032699999992</v>
      </c>
      <c r="GU3" s="17">
        <f t="shared" si="3"/>
        <v>3105.6596669999999</v>
      </c>
      <c r="GV3" s="17">
        <f t="shared" si="3"/>
        <v>3134.7633109999997</v>
      </c>
      <c r="GW3" s="17">
        <f t="shared" si="3"/>
        <v>3214.9420480000008</v>
      </c>
      <c r="GX3" s="17">
        <f t="shared" si="3"/>
        <v>3279.3739679999999</v>
      </c>
      <c r="GY3" s="17">
        <f t="shared" si="3"/>
        <v>3320.2878019999994</v>
      </c>
      <c r="GZ3" s="17">
        <f t="shared" si="3"/>
        <v>3359.6780309999999</v>
      </c>
      <c r="HA3" s="17">
        <f t="shared" si="3"/>
        <v>3380.1491819999992</v>
      </c>
      <c r="HB3" s="17">
        <f t="shared" si="3"/>
        <v>3392.8233959999984</v>
      </c>
      <c r="HC3" s="17">
        <f t="shared" si="3"/>
        <v>3226.9377589999995</v>
      </c>
      <c r="HD3" s="17">
        <f t="shared" si="3"/>
        <v>3358.7542020000001</v>
      </c>
      <c r="HE3" s="17">
        <f t="shared" si="3"/>
        <v>3301.4132420000001</v>
      </c>
      <c r="HF3" s="17">
        <f t="shared" si="3"/>
        <v>3305.8259930000004</v>
      </c>
      <c r="HG3" s="17">
        <f t="shared" si="3"/>
        <v>3276.1282480000009</v>
      </c>
      <c r="HH3" s="17">
        <f t="shared" si="3"/>
        <v>3199.912452</v>
      </c>
      <c r="HI3" s="17">
        <f t="shared" si="3"/>
        <v>3244.2012449999997</v>
      </c>
      <c r="HJ3" s="17">
        <f t="shared" si="3"/>
        <v>3269.5896630000002</v>
      </c>
      <c r="HK3" s="17">
        <f t="shared" si="3"/>
        <v>3293.9067310000005</v>
      </c>
      <c r="HL3" s="17">
        <f t="shared" si="3"/>
        <v>3293.9353360395207</v>
      </c>
      <c r="HM3" s="17">
        <f t="shared" si="3"/>
        <v>3238.0507047311089</v>
      </c>
      <c r="HN3" s="16">
        <f t="shared" si="3"/>
        <v>3021.4387460000003</v>
      </c>
      <c r="HO3" s="17">
        <f t="shared" si="3"/>
        <v>3103.583203000001</v>
      </c>
      <c r="HP3" s="17">
        <f t="shared" si="3"/>
        <v>3128.5385889999998</v>
      </c>
      <c r="HQ3" s="17">
        <f t="shared" si="3"/>
        <v>3219.677279</v>
      </c>
      <c r="HR3" s="17">
        <f t="shared" si="3"/>
        <v>3288.3812400000002</v>
      </c>
      <c r="HS3" s="17">
        <f t="shared" si="3"/>
        <v>3308.5459319999991</v>
      </c>
      <c r="HT3" s="17">
        <f t="shared" si="3"/>
        <v>3354.5307409999996</v>
      </c>
      <c r="HU3" s="17">
        <f t="shared" si="3"/>
        <v>3366.8757000000005</v>
      </c>
      <c r="HV3" s="17">
        <f t="shared" si="3"/>
        <v>3372.1471030000002</v>
      </c>
      <c r="HW3" s="17">
        <f t="shared" si="3"/>
        <v>3208.8208290000002</v>
      </c>
      <c r="HX3" s="17">
        <f t="shared" si="3"/>
        <v>3351.2388120000005</v>
      </c>
      <c r="HY3" s="17">
        <f t="shared" si="3"/>
        <v>3294.2588319999991</v>
      </c>
      <c r="HZ3" s="17">
        <f t="shared" si="3"/>
        <v>3287.1343739999998</v>
      </c>
      <c r="IA3" s="17">
        <f t="shared" si="3"/>
        <v>3263.5245939999995</v>
      </c>
      <c r="IB3" s="17">
        <f t="shared" si="3"/>
        <v>3184.4298849999996</v>
      </c>
      <c r="IC3" s="17">
        <f t="shared" si="3"/>
        <v>3229.7887940000001</v>
      </c>
      <c r="ID3" s="17">
        <f t="shared" si="3"/>
        <v>3251.1749160000008</v>
      </c>
      <c r="IE3" s="17">
        <f t="shared" ref="IE3:IG3" si="4">+SUM(IE4:IE31)</f>
        <v>3283.7485950000009</v>
      </c>
      <c r="IF3" s="17">
        <f t="shared" si="4"/>
        <v>3266.4799197377943</v>
      </c>
      <c r="IG3" s="17">
        <f t="shared" si="4"/>
        <v>3221.9751357546625</v>
      </c>
      <c r="II3" s="16">
        <f t="shared" ref="II3" si="5">+SUM(II4:II31)</f>
        <v>309.52822799999996</v>
      </c>
      <c r="IJ3" s="17">
        <f t="shared" ref="IJ3" si="6">+SUM(IJ4:IJ31)</f>
        <v>356.95427599999999</v>
      </c>
      <c r="IK3" s="17">
        <f t="shared" ref="IK3" si="7">+SUM(IK4:IK31)</f>
        <v>125.57278600000001</v>
      </c>
      <c r="IL3" s="17">
        <f t="shared" ref="IL3" si="8">+SUM(IL4:IL31)</f>
        <v>662.45178899999996</v>
      </c>
      <c r="IM3" s="17">
        <f t="shared" ref="IM3" si="9">+SUM(IM4:IM31)</f>
        <v>829.69506899999988</v>
      </c>
      <c r="IN3" s="17">
        <f t="shared" ref="IN3" si="10">+SUM(IN4:IN31)</f>
        <v>325.35763700000001</v>
      </c>
      <c r="IO3" s="17">
        <f t="shared" ref="IO3" si="11">+SUM(IO4:IO31)</f>
        <v>119.39152200000001</v>
      </c>
      <c r="IP3" s="17">
        <f t="shared" ref="IP3" si="12">+SUM(IP4:IP31)</f>
        <v>362.94463800000005</v>
      </c>
      <c r="IQ3" s="17">
        <f t="shared" ref="IQ3" si="13">+SUM(IQ4:IQ31)</f>
        <v>191.85265000000001</v>
      </c>
      <c r="IR3" s="17">
        <f t="shared" ref="IR3" si="14">+SUM(IR4:IR31)</f>
        <v>10.158135999999997</v>
      </c>
      <c r="IS3" s="17">
        <f t="shared" ref="IS3" si="15">+SUM(IS4:IS31)</f>
        <v>3293.9067310000005</v>
      </c>
      <c r="IT3" s="19">
        <f t="shared" ref="IT3" si="16">+SUM(IT4:IT31)</f>
        <v>3283.7485950000009</v>
      </c>
      <c r="IU3" s="16">
        <f t="shared" ref="IU3" si="17">+SUM(IU4:IU31)</f>
        <v>300.32386905588129</v>
      </c>
      <c r="IV3" s="17">
        <f t="shared" ref="IV3" si="18">+SUM(IV4:IV31)</f>
        <v>318.64467717311447</v>
      </c>
      <c r="IW3" s="17">
        <f t="shared" ref="IW3" si="19">+SUM(IW4:IW31)</f>
        <v>122.88694005113852</v>
      </c>
      <c r="IX3" s="17">
        <f t="shared" ref="IX3" si="20">+SUM(IX4:IX31)</f>
        <v>625.35917578809494</v>
      </c>
      <c r="IY3" s="17">
        <f t="shared" ref="IY3" si="21">+SUM(IY4:IY31)</f>
        <v>826.95592563157925</v>
      </c>
      <c r="IZ3" s="17">
        <f t="shared" ref="IZ3" si="22">+SUM(IZ4:IZ31)</f>
        <v>369.24691086005458</v>
      </c>
      <c r="JA3" s="17">
        <f t="shared" ref="JA3" si="23">+SUM(JA4:JA31)</f>
        <v>127.06071606049339</v>
      </c>
      <c r="JB3" s="17">
        <f t="shared" ref="JB3" si="24">+SUM(JB4:JB31)</f>
        <v>377.73701784519767</v>
      </c>
      <c r="JC3" s="17">
        <f t="shared" ref="JC3" si="25">+SUM(JC4:JC31)</f>
        <v>198.26468727224034</v>
      </c>
      <c r="JD3" s="17">
        <f t="shared" ref="JD3" si="26">+SUM(JD4:JD31)</f>
        <v>27.455416301726579</v>
      </c>
      <c r="JE3" s="17">
        <f t="shared" ref="JE3" si="27">+SUM(JE4:JE31)</f>
        <v>3293.9353360395207</v>
      </c>
      <c r="JF3" s="19">
        <f t="shared" ref="JF3" si="28">+SUM(JF4:JF31)</f>
        <v>3266.4799197377943</v>
      </c>
      <c r="JG3" s="16">
        <f t="shared" ref="JG3" si="29">+SUM(JG4:JG31)</f>
        <v>251.53521432428039</v>
      </c>
      <c r="JH3" s="17">
        <f t="shared" ref="JH3" si="30">+SUM(JH4:JH31)</f>
        <v>217.89957371550625</v>
      </c>
      <c r="JI3" s="17">
        <f t="shared" ref="JI3" si="31">+SUM(JI4:JI31)</f>
        <v>117.21413632450856</v>
      </c>
      <c r="JJ3" s="17">
        <f t="shared" ref="JJ3" si="32">+SUM(JJ4:JJ31)</f>
        <v>698.85415274093293</v>
      </c>
      <c r="JK3" s="17">
        <f t="shared" ref="JK3" si="33">+SUM(JK4:JK31)</f>
        <v>821.01014342613553</v>
      </c>
      <c r="JL3" s="17">
        <f t="shared" ref="JL3" si="34">+SUM(JL4:JL31)</f>
        <v>347.75949409192009</v>
      </c>
      <c r="JM3" s="17">
        <f t="shared" ref="JM3" si="35">+SUM(JM4:JM31)</f>
        <v>136.51077952530886</v>
      </c>
      <c r="JN3" s="17">
        <f t="shared" ref="JN3" si="36">+SUM(JN4:JN31)</f>
        <v>432.06619093811594</v>
      </c>
      <c r="JO3" s="17">
        <f t="shared" ref="JO3" si="37">+SUM(JO4:JO31)</f>
        <v>199.12545066795442</v>
      </c>
      <c r="JP3" s="17">
        <f t="shared" ref="JP3" si="38">+SUM(JP4:JP31)</f>
        <v>16.075568976446252</v>
      </c>
      <c r="JQ3" s="17">
        <f t="shared" ref="JQ3" si="39">+SUM(JQ4:JQ31)</f>
        <v>3238.0507047311089</v>
      </c>
      <c r="JR3" s="19">
        <f t="shared" ref="JR3" si="40">+SUM(JR4:JR31)</f>
        <v>3221.9751357546625</v>
      </c>
      <c r="JT3" s="16">
        <f t="shared" ref="JT3" si="41">+SUM(JT4:JT31)</f>
        <v>-9.2043589441187628</v>
      </c>
      <c r="JU3" s="17">
        <f t="shared" ref="JU3" si="42">+SUM(JU4:JU31)</f>
        <v>-38.309598826885434</v>
      </c>
      <c r="JV3" s="17">
        <f t="shared" ref="JV3" si="43">+SUM(JV4:JV31)</f>
        <v>-2.6858459488614881</v>
      </c>
      <c r="JW3" s="17">
        <f t="shared" ref="JW3" si="44">+SUM(JW4:JW31)</f>
        <v>-37.092613211905203</v>
      </c>
      <c r="JX3" s="17">
        <f t="shared" ref="JX3" si="45">+SUM(JX4:JX31)</f>
        <v>-2.7391433684208844</v>
      </c>
      <c r="JY3" s="17">
        <f t="shared" ref="JY3" si="46">+SUM(JY4:JY31)</f>
        <v>43.889273860054637</v>
      </c>
      <c r="JZ3" s="17">
        <f t="shared" ref="JZ3" si="47">+SUM(JZ4:JZ31)</f>
        <v>7.669194060493397</v>
      </c>
      <c r="KA3" s="17">
        <f t="shared" ref="KA3" si="48">+SUM(KA4:KA31)</f>
        <v>14.792379845197617</v>
      </c>
      <c r="KB3" s="17">
        <f t="shared" ref="KB3" si="49">+SUM(KB4:KB31)</f>
        <v>6.4120372722403713</v>
      </c>
      <c r="KC3" s="17">
        <f t="shared" ref="KC3" si="50">+SUM(KC4:KC31)</f>
        <v>17.297280301726566</v>
      </c>
      <c r="KD3" s="17">
        <f t="shared" ref="KD3" si="51">+SUM(KD4:KD31)</f>
        <v>2.8605039520789077E-2</v>
      </c>
      <c r="KE3" s="19">
        <f t="shared" ref="KE3" si="52">+SUM(KE4:KE31)</f>
        <v>-17.268675262205761</v>
      </c>
      <c r="KF3" s="16">
        <f t="shared" ref="KF3" si="53">+SUM(KF4:KF31)</f>
        <v>-48.7886547316009</v>
      </c>
      <c r="KG3" s="17">
        <f t="shared" ref="KG3" si="54">+SUM(KG4:KG31)</f>
        <v>-100.74510345760832</v>
      </c>
      <c r="KH3" s="17">
        <f t="shared" ref="KH3" si="55">+SUM(KH4:KH31)</f>
        <v>-5.6728037266299705</v>
      </c>
      <c r="KI3" s="17">
        <f t="shared" ref="KI3" si="56">+SUM(KI4:KI31)</f>
        <v>73.494976952838158</v>
      </c>
      <c r="KJ3" s="17">
        <f t="shared" ref="KJ3" si="57">+SUM(KJ4:KJ31)</f>
        <v>-5.9457822054437512</v>
      </c>
      <c r="KK3" s="17">
        <f t="shared" ref="KK3" si="58">+SUM(KK4:KK31)</f>
        <v>-21.487416768134477</v>
      </c>
      <c r="KL3" s="17">
        <f t="shared" ref="KL3" si="59">+SUM(KL4:KL31)</f>
        <v>9.4500634648154573</v>
      </c>
      <c r="KM3" s="17">
        <f t="shared" ref="KM3" si="60">+SUM(KM4:KM31)</f>
        <v>54.329173092918289</v>
      </c>
      <c r="KN3" s="17">
        <f t="shared" ref="KN3" si="61">+SUM(KN4:KN31)</f>
        <v>0.86076339571406491</v>
      </c>
      <c r="KO3" s="17">
        <f t="shared" ref="KO3" si="62">+SUM(KO4:KO31)</f>
        <v>-11.379847325280313</v>
      </c>
      <c r="KP3" s="17">
        <f t="shared" ref="KP3" si="63">+SUM(KP4:KP31)</f>
        <v>-55.884631308411684</v>
      </c>
      <c r="KQ3" s="19">
        <f t="shared" ref="KQ3" si="64">+SUM(KQ4:KQ31)</f>
        <v>-44.504783983131375</v>
      </c>
      <c r="KS3" s="98" t="s">
        <v>18</v>
      </c>
      <c r="KT3" s="101">
        <f>+SUM(KT4:KT34)</f>
        <v>350.75579999999997</v>
      </c>
      <c r="KU3" s="102">
        <f t="shared" ref="KU3:KY3" si="65">+SUM(KU4:KU34)</f>
        <v>317.74323700000008</v>
      </c>
      <c r="KV3" s="102">
        <f t="shared" si="65"/>
        <v>371.01088899999991</v>
      </c>
      <c r="KW3" s="102">
        <f t="shared" si="65"/>
        <v>1039.5099260000002</v>
      </c>
      <c r="KX3" s="102">
        <f t="shared" si="65"/>
        <v>715.05381900000009</v>
      </c>
      <c r="KY3" s="103">
        <f t="shared" si="65"/>
        <v>1754.5637450000002</v>
      </c>
      <c r="KZ3" s="101">
        <f>+SUM(KZ4:KZ34)</f>
        <v>334.66738299999997</v>
      </c>
      <c r="LA3" s="102">
        <f t="shared" ref="LA3:LQ3" si="66">+SUM(LA4:LA34)</f>
        <v>288.31632500000001</v>
      </c>
      <c r="LB3" s="102">
        <f t="shared" si="66"/>
        <v>350.38312000000013</v>
      </c>
      <c r="LC3" s="102">
        <f t="shared" si="66"/>
        <v>973.48214999999993</v>
      </c>
      <c r="LD3" s="102">
        <f t="shared" si="66"/>
        <v>708.54055000000017</v>
      </c>
      <c r="LE3" s="103">
        <f t="shared" si="66"/>
        <v>1682.0227000000002</v>
      </c>
      <c r="LF3" s="102">
        <f t="shared" si="66"/>
        <v>-53.667520204760983</v>
      </c>
      <c r="LG3" s="102">
        <f t="shared" si="66"/>
        <v>-89.155691042695324</v>
      </c>
      <c r="LH3" s="102">
        <f t="shared" si="66"/>
        <v>22.435458220667179</v>
      </c>
      <c r="LI3" s="102">
        <f t="shared" si="66"/>
        <v>-120.38775302678913</v>
      </c>
      <c r="LJ3" s="102">
        <f t="shared" si="66"/>
        <v>-7.2229188857545887</v>
      </c>
      <c r="LK3" s="103">
        <f t="shared" si="66"/>
        <v>-127.61067191254372</v>
      </c>
      <c r="LL3" s="102">
        <f t="shared" si="66"/>
        <v>280.9998627952391</v>
      </c>
      <c r="LM3" s="102">
        <f t="shared" si="66"/>
        <v>199.16063395730467</v>
      </c>
      <c r="LN3" s="102">
        <f t="shared" si="66"/>
        <v>372.81857822066723</v>
      </c>
      <c r="LO3" s="102">
        <f t="shared" si="66"/>
        <v>853.09439697321079</v>
      </c>
      <c r="LP3" s="102">
        <f t="shared" si="66"/>
        <v>701.3176311142455</v>
      </c>
      <c r="LQ3" s="103">
        <f t="shared" si="66"/>
        <v>1554.4120280874563</v>
      </c>
      <c r="LR3" s="94"/>
      <c r="LS3" s="98" t="s">
        <v>18</v>
      </c>
      <c r="LT3" s="138">
        <v>319.53271988618667</v>
      </c>
      <c r="LU3" s="138">
        <v>300.83346231570346</v>
      </c>
      <c r="LV3" s="138">
        <v>267.30657855761729</v>
      </c>
    </row>
    <row r="4" spans="1:334" x14ac:dyDescent="0.35">
      <c r="A4" s="20" t="s">
        <v>19</v>
      </c>
      <c r="B4" s="21">
        <v>1.292</v>
      </c>
      <c r="C4" s="22">
        <v>1.5940000000000001</v>
      </c>
      <c r="D4" s="22">
        <v>1.46</v>
      </c>
      <c r="E4" s="22">
        <v>1.5109999999999999</v>
      </c>
      <c r="F4" s="22">
        <v>0.999</v>
      </c>
      <c r="G4" s="22">
        <v>1.0955760000000001</v>
      </c>
      <c r="H4" s="22">
        <v>0.65105299999999999</v>
      </c>
      <c r="I4" s="22">
        <v>0</v>
      </c>
      <c r="J4" s="22">
        <v>0</v>
      </c>
      <c r="K4" s="22">
        <v>0</v>
      </c>
      <c r="L4" s="22">
        <v>0</v>
      </c>
      <c r="M4" s="22">
        <v>0</v>
      </c>
      <c r="N4" s="23">
        <v>0</v>
      </c>
      <c r="O4" s="23">
        <v>0</v>
      </c>
      <c r="P4" s="23">
        <v>0</v>
      </c>
      <c r="Q4" s="23">
        <v>0</v>
      </c>
      <c r="R4" s="23">
        <v>0</v>
      </c>
      <c r="S4" s="23">
        <v>0</v>
      </c>
      <c r="T4" s="23">
        <v>0</v>
      </c>
      <c r="U4" s="24">
        <v>0</v>
      </c>
      <c r="V4" s="21">
        <v>4.4349999999999996</v>
      </c>
      <c r="W4" s="22">
        <v>5.2990000000000004</v>
      </c>
      <c r="X4" s="22">
        <v>5.1529999999999996</v>
      </c>
      <c r="Y4" s="22">
        <v>6.9320000000000004</v>
      </c>
      <c r="Z4" s="22">
        <v>6.9059999999999997</v>
      </c>
      <c r="AA4" s="22">
        <v>6.0706450000000007</v>
      </c>
      <c r="AB4" s="22">
        <v>6.3918159999999995</v>
      </c>
      <c r="AC4" s="22">
        <v>6.6004589999999999</v>
      </c>
      <c r="AD4" s="22">
        <v>5.5271910000000002</v>
      </c>
      <c r="AE4" s="22">
        <v>3.7585120000000001</v>
      </c>
      <c r="AF4" s="22">
        <v>4.9184279999999996</v>
      </c>
      <c r="AG4" s="22">
        <v>5.4315429999999996</v>
      </c>
      <c r="AH4" s="23">
        <v>4.4065479999999999</v>
      </c>
      <c r="AI4" s="23">
        <v>4.2116790000000002</v>
      </c>
      <c r="AJ4" s="23">
        <v>2.9591379999999998</v>
      </c>
      <c r="AK4" s="23">
        <v>2.9497370000000003</v>
      </c>
      <c r="AL4" s="23">
        <v>2.037849</v>
      </c>
      <c r="AM4" s="23">
        <v>1.7589079999999999</v>
      </c>
      <c r="AN4" s="23">
        <v>1.7753798426011256</v>
      </c>
      <c r="AO4" s="24">
        <v>1.6017956376088058</v>
      </c>
      <c r="AP4" s="21">
        <v>2.4088210000000001</v>
      </c>
      <c r="AQ4" s="22">
        <v>2.6179189999999997</v>
      </c>
      <c r="AR4" s="22">
        <v>2.379877</v>
      </c>
      <c r="AS4" s="22">
        <v>2.8432429999999997</v>
      </c>
      <c r="AT4" s="22">
        <v>2.993153</v>
      </c>
      <c r="AU4" s="22">
        <v>2.9606379999999999</v>
      </c>
      <c r="AV4" s="22">
        <v>3.1277020000000002</v>
      </c>
      <c r="AW4" s="22">
        <v>2.7625790000000001</v>
      </c>
      <c r="AX4" s="22">
        <v>2.7249920000000003</v>
      </c>
      <c r="AY4" s="22">
        <v>2.4165460000000003</v>
      </c>
      <c r="AZ4" s="22">
        <v>3.0529639999999998</v>
      </c>
      <c r="BA4" s="22">
        <v>2.9649620000000003</v>
      </c>
      <c r="BB4" s="23">
        <v>2.6353599999999999</v>
      </c>
      <c r="BC4" s="23">
        <v>2.7340259999999996</v>
      </c>
      <c r="BD4" s="23">
        <v>2.6878339999999996</v>
      </c>
      <c r="BE4" s="23">
        <v>2.9746669999999997</v>
      </c>
      <c r="BF4" s="23">
        <v>3.0699280000000004</v>
      </c>
      <c r="BG4" s="23">
        <v>3.0854969999999993</v>
      </c>
      <c r="BH4" s="23">
        <v>3.0854969999999993</v>
      </c>
      <c r="BI4" s="24">
        <v>3.0854969999999993</v>
      </c>
      <c r="BJ4" s="21">
        <v>7.851</v>
      </c>
      <c r="BK4" s="22">
        <v>8.7460000000000004</v>
      </c>
      <c r="BL4" s="22">
        <v>9.3079999999999998</v>
      </c>
      <c r="BM4" s="22">
        <v>11.164</v>
      </c>
      <c r="BN4" s="22">
        <v>10.952999999999999</v>
      </c>
      <c r="BO4" s="22">
        <v>13.027736000000001</v>
      </c>
      <c r="BP4" s="22">
        <v>10.668191999999999</v>
      </c>
      <c r="BQ4" s="22">
        <v>9.9033949999999997</v>
      </c>
      <c r="BR4" s="22">
        <v>11.180954</v>
      </c>
      <c r="BS4" s="22">
        <v>12.342754999999999</v>
      </c>
      <c r="BT4" s="22">
        <v>14.351188</v>
      </c>
      <c r="BU4" s="22">
        <v>12.437315</v>
      </c>
      <c r="BV4" s="23">
        <v>9.7105709999999998</v>
      </c>
      <c r="BW4" s="23">
        <v>6.6510789999999993</v>
      </c>
      <c r="BX4" s="23">
        <v>5.4036170000000006</v>
      </c>
      <c r="BY4" s="23">
        <v>7.6522129999999997</v>
      </c>
      <c r="BZ4" s="23">
        <v>8.4988589999999995</v>
      </c>
      <c r="CA4" s="23">
        <v>10.979953999999999</v>
      </c>
      <c r="CB4" s="23">
        <v>9.5290064854720722</v>
      </c>
      <c r="CC4" s="24">
        <v>11.058125735574485</v>
      </c>
      <c r="CD4" s="21">
        <v>0</v>
      </c>
      <c r="CE4" s="22">
        <v>0</v>
      </c>
      <c r="CF4" s="22">
        <v>0</v>
      </c>
      <c r="CG4" s="22">
        <v>0</v>
      </c>
      <c r="CH4" s="22">
        <v>0</v>
      </c>
      <c r="CI4" s="22">
        <v>0</v>
      </c>
      <c r="CJ4" s="22">
        <v>0</v>
      </c>
      <c r="CK4" s="22">
        <v>0</v>
      </c>
      <c r="CL4" s="22">
        <v>0</v>
      </c>
      <c r="CM4" s="22">
        <v>0</v>
      </c>
      <c r="CN4" s="22">
        <v>0</v>
      </c>
      <c r="CO4" s="22">
        <v>0</v>
      </c>
      <c r="CP4" s="23">
        <v>0</v>
      </c>
      <c r="CQ4" s="23">
        <v>0</v>
      </c>
      <c r="CR4" s="23">
        <v>0</v>
      </c>
      <c r="CS4" s="23">
        <v>0</v>
      </c>
      <c r="CT4" s="23">
        <v>0</v>
      </c>
      <c r="CU4" s="23">
        <v>0</v>
      </c>
      <c r="CV4" s="23">
        <v>0</v>
      </c>
      <c r="CW4" s="24">
        <v>0</v>
      </c>
      <c r="CX4" s="21">
        <v>43.218351999999996</v>
      </c>
      <c r="CY4" s="22">
        <v>41.837406000000001</v>
      </c>
      <c r="CZ4" s="22">
        <v>42.019880999999998</v>
      </c>
      <c r="DA4" s="22">
        <v>35.292357000000003</v>
      </c>
      <c r="DB4" s="22">
        <v>38.966141999999998</v>
      </c>
      <c r="DC4" s="22">
        <v>39.437980000000003</v>
      </c>
      <c r="DD4" s="22">
        <v>38.056267999999996</v>
      </c>
      <c r="DE4" s="22">
        <v>39.199813999999996</v>
      </c>
      <c r="DF4" s="22">
        <v>40.666453999999995</v>
      </c>
      <c r="DG4" s="22">
        <v>43.668981000000002</v>
      </c>
      <c r="DH4" s="22">
        <v>41.558423000000005</v>
      </c>
      <c r="DI4" s="22">
        <v>37.782082000000003</v>
      </c>
      <c r="DJ4" s="23">
        <v>47.696332000000005</v>
      </c>
      <c r="DK4" s="23">
        <v>45.808053999999998</v>
      </c>
      <c r="DL4" s="23">
        <v>44.836221999999999</v>
      </c>
      <c r="DM4" s="23">
        <v>40.525205</v>
      </c>
      <c r="DN4" s="23">
        <v>42.939428999999997</v>
      </c>
      <c r="DO4" s="23">
        <v>42.251468000000003</v>
      </c>
      <c r="DP4" s="23">
        <v>40.877100347235029</v>
      </c>
      <c r="DQ4" s="24">
        <v>43.877100347235029</v>
      </c>
      <c r="DR4" s="21">
        <v>3.2290000000000001E-3</v>
      </c>
      <c r="DS4" s="22">
        <v>5.3360000000000005E-3</v>
      </c>
      <c r="DT4" s="22">
        <v>9.0290000000000006E-3</v>
      </c>
      <c r="DU4" s="22">
        <v>1.4692E-2</v>
      </c>
      <c r="DV4" s="22">
        <v>1.8428E-2</v>
      </c>
      <c r="DW4" s="22">
        <v>2.1018000000000002E-2</v>
      </c>
      <c r="DX4" s="22">
        <v>2.2387000000000001E-2</v>
      </c>
      <c r="DY4" s="22">
        <v>2.4237999999999999E-2</v>
      </c>
      <c r="DZ4" s="22">
        <v>3.0120000000000001E-2</v>
      </c>
      <c r="EA4" s="22">
        <v>4.8915E-2</v>
      </c>
      <c r="EB4" s="22">
        <v>8.8813000000000003E-2</v>
      </c>
      <c r="EC4" s="22">
        <v>0.17407</v>
      </c>
      <c r="ED4" s="23">
        <v>0.33748299999999998</v>
      </c>
      <c r="EE4" s="23">
        <v>0.62597400000000003</v>
      </c>
      <c r="EF4" s="23">
        <v>0.785246</v>
      </c>
      <c r="EG4" s="23">
        <v>0.93709799999999999</v>
      </c>
      <c r="EH4" s="23">
        <v>1.0960160000000001</v>
      </c>
      <c r="EI4" s="23">
        <v>1.2689710000000001</v>
      </c>
      <c r="EJ4" s="23">
        <v>1.5467581294332442</v>
      </c>
      <c r="EK4" s="24">
        <v>1.4643480448329502</v>
      </c>
      <c r="EL4" s="21">
        <v>6.6754000000000008E-2</v>
      </c>
      <c r="EM4" s="22">
        <v>0.104647</v>
      </c>
      <c r="EN4" s="22">
        <v>0.13981800000000003</v>
      </c>
      <c r="EO4" s="22">
        <v>0.37227899999999997</v>
      </c>
      <c r="EP4" s="22">
        <v>0.93362800000000001</v>
      </c>
      <c r="EQ4" s="22">
        <v>1.331277</v>
      </c>
      <c r="ER4" s="22">
        <v>1.7527929999999998</v>
      </c>
      <c r="ES4" s="22">
        <v>2.037185</v>
      </c>
      <c r="ET4" s="22">
        <v>2.0112570000000001</v>
      </c>
      <c r="EU4" s="22">
        <v>1.95404</v>
      </c>
      <c r="EV4" s="22">
        <v>2.063914</v>
      </c>
      <c r="EW4" s="22">
        <v>1.9362360000000001</v>
      </c>
      <c r="EX4" s="23">
        <v>2.4620289999999998</v>
      </c>
      <c r="EY4" s="23">
        <v>3.153295</v>
      </c>
      <c r="EZ4" s="23">
        <v>3.8457680000000001</v>
      </c>
      <c r="FA4" s="23">
        <v>4.8374889999999997</v>
      </c>
      <c r="FB4" s="23">
        <v>5.2323490000000001</v>
      </c>
      <c r="FC4" s="23">
        <v>6.5744989999999994</v>
      </c>
      <c r="FD4" s="23">
        <v>6.2504714297555006</v>
      </c>
      <c r="FE4" s="24">
        <v>7.8347069786635917</v>
      </c>
      <c r="FF4" s="21">
        <v>1.5282789999999999</v>
      </c>
      <c r="FG4" s="22">
        <v>1.6678119999999999</v>
      </c>
      <c r="FH4" s="22">
        <v>1.520408</v>
      </c>
      <c r="FI4" s="22">
        <v>1.6496490000000001</v>
      </c>
      <c r="FJ4" s="22">
        <v>1.9144700000000003</v>
      </c>
      <c r="FK4" s="22">
        <v>2.437154</v>
      </c>
      <c r="FL4" s="22">
        <v>3.2375029999999998</v>
      </c>
      <c r="FM4" s="22">
        <v>4.0616059999999994</v>
      </c>
      <c r="FN4" s="22">
        <v>4.1599300000000001</v>
      </c>
      <c r="FO4" s="22">
        <v>4.2779829999999999</v>
      </c>
      <c r="FP4" s="22">
        <v>4.4634279999999995</v>
      </c>
      <c r="FQ4" s="22">
        <v>4.5167529999999996</v>
      </c>
      <c r="FR4" s="23">
        <v>4.6080360000000002</v>
      </c>
      <c r="FS4" s="23">
        <v>4.5842830000000001</v>
      </c>
      <c r="FT4" s="23">
        <v>4.3362949999999998</v>
      </c>
      <c r="FU4" s="23">
        <v>4.5035449999999999</v>
      </c>
      <c r="FV4" s="23">
        <v>4.6912250000000002</v>
      </c>
      <c r="FW4" s="23">
        <v>4.6410019999999994</v>
      </c>
      <c r="FX4" s="23">
        <v>4.615700697132616</v>
      </c>
      <c r="FY4" s="24">
        <v>4.2243849166666658</v>
      </c>
      <c r="FZ4" s="21">
        <v>-1.3680000000000001</v>
      </c>
      <c r="GA4" s="22">
        <v>0.215</v>
      </c>
      <c r="GB4" s="22">
        <v>0.69899999999999995</v>
      </c>
      <c r="GC4" s="22">
        <v>5.6139999999999999</v>
      </c>
      <c r="GD4" s="22">
        <v>3.081</v>
      </c>
      <c r="GE4" s="22">
        <v>2.6234180000000014</v>
      </c>
      <c r="GF4" s="22">
        <v>6.3444230000000008</v>
      </c>
      <c r="GG4" s="22">
        <v>6.0163969999999987</v>
      </c>
      <c r="GH4" s="22">
        <v>4.8617349999999986</v>
      </c>
      <c r="GI4" s="22">
        <v>0.78018599999999783</v>
      </c>
      <c r="GJ4" s="22">
        <v>2.4366229999999995</v>
      </c>
      <c r="GK4" s="22">
        <v>8.1993600000000004</v>
      </c>
      <c r="GL4" s="23">
        <v>2.8029660000000005</v>
      </c>
      <c r="GM4" s="23">
        <v>7.2704539999999982</v>
      </c>
      <c r="GN4" s="23">
        <v>9.2747250000000019</v>
      </c>
      <c r="GO4" s="23">
        <v>10.061515999999999</v>
      </c>
      <c r="GP4" s="23">
        <v>7.1592710000000004</v>
      </c>
      <c r="GQ4" s="23">
        <v>6.5459150000000008</v>
      </c>
      <c r="GR4" s="23">
        <v>9.0581593254468178</v>
      </c>
      <c r="GS4" s="24">
        <v>1.7442152960791368</v>
      </c>
      <c r="GT4" s="21">
        <f t="shared" ref="GT4:GT13" si="67">+HN4+FZ4</f>
        <v>59.435434999999991</v>
      </c>
      <c r="GU4" s="22">
        <f t="shared" ref="GU4:GU13" si="68">+HO4+GA4</f>
        <v>62.087120000000006</v>
      </c>
      <c r="GV4" s="22">
        <f t="shared" ref="GV4:GV13" si="69">+HP4+GB4</f>
        <v>62.689012999999996</v>
      </c>
      <c r="GW4" s="22">
        <f t="shared" ref="GW4:GW13" si="70">+HQ4+GC4</f>
        <v>65.393219999999999</v>
      </c>
      <c r="GX4" s="22">
        <f t="shared" ref="GX4:GX13" si="71">+HR4+GD4</f>
        <v>66.764820999999998</v>
      </c>
      <c r="GY4" s="22">
        <f t="shared" ref="GY4:GY13" si="72">+HS4+GE4</f>
        <v>69.005442000000002</v>
      </c>
      <c r="GZ4" s="22">
        <f t="shared" ref="GZ4:GZ13" si="73">+HT4+GF4</f>
        <v>70.252136999999991</v>
      </c>
      <c r="HA4" s="22">
        <f t="shared" ref="HA4:HA13" si="74">+HU4+GG4</f>
        <v>70.605672999999996</v>
      </c>
      <c r="HB4" s="22">
        <f t="shared" ref="HB4:HB13" si="75">+HV4+GH4</f>
        <v>71.162632999999985</v>
      </c>
      <c r="HC4" s="22">
        <f t="shared" ref="HC4:HC13" si="76">+HW4+GI4</f>
        <v>69.247918000000013</v>
      </c>
      <c r="HD4" s="22">
        <f t="shared" ref="HD4:HD13" si="77">+HX4+GJ4</f>
        <v>72.933780999999996</v>
      </c>
      <c r="HE4" s="22">
        <f t="shared" ref="HE4:HE13" si="78">+HY4+GK4</f>
        <v>73.442321000000007</v>
      </c>
      <c r="HF4" s="23">
        <f t="shared" ref="HF4:HF13" si="79">+HZ4+GL4</f>
        <v>74.65932500000001</v>
      </c>
      <c r="HG4" s="23">
        <f t="shared" ref="HG4:HG13" si="80">+IA4+GM4</f>
        <v>75.038843999999997</v>
      </c>
      <c r="HH4" s="23">
        <f t="shared" ref="HH4:HH13" si="81">+IB4+GN4</f>
        <v>74.128844999999998</v>
      </c>
      <c r="HI4" s="23">
        <f t="shared" ref="HI4:HI13" si="82">+IC4+GO4</f>
        <v>74.441469999999995</v>
      </c>
      <c r="HJ4" s="23">
        <f t="shared" ref="HJ4:HJ13" si="83">+ID4+GP4</f>
        <v>74.724925999999996</v>
      </c>
      <c r="HK4" s="23">
        <f t="shared" ref="HK4:HK13" si="84">+IE4+GQ4</f>
        <v>77.106213999999994</v>
      </c>
      <c r="HL4" s="23">
        <f t="shared" ref="HL4:HL13" si="85">+IF4+GR4</f>
        <v>76.738073257076408</v>
      </c>
      <c r="HM4" s="24">
        <f t="shared" ref="HM4:HM13" si="86">+IG4+GS4</f>
        <v>74.890173956660661</v>
      </c>
      <c r="HN4" s="21">
        <f t="shared" ref="HN4:HN13" si="87">SUM(B4,V4,AP4,BJ4,CD4,CX4,DR4,EL4,FF4)</f>
        <v>60.803434999999993</v>
      </c>
      <c r="HO4" s="22">
        <f t="shared" ref="HO4:HO13" si="88">SUM(C4,W4,AQ4,BK4,CE4,CY4,DS4,EM4,FG4)</f>
        <v>61.872120000000002</v>
      </c>
      <c r="HP4" s="22">
        <f t="shared" ref="HP4:HP13" si="89">SUM(D4,X4,AR4,BL4,CF4,CZ4,DT4,EN4,FH4)</f>
        <v>61.990012999999998</v>
      </c>
      <c r="HQ4" s="22">
        <f t="shared" ref="HQ4:HQ13" si="90">SUM(E4,Y4,AS4,BM4,CG4,DA4,DU4,EO4,FI4)</f>
        <v>59.779219999999995</v>
      </c>
      <c r="HR4" s="22">
        <f t="shared" ref="HR4:HR13" si="91">SUM(F4,Z4,AT4,BN4,CH4,DB4,DV4,EP4,FJ4)</f>
        <v>63.683820999999995</v>
      </c>
      <c r="HS4" s="22">
        <f t="shared" ref="HS4:HS13" si="92">SUM(G4,AA4,AU4,BO4,CI4,DC4,DW4,EQ4,FK4)</f>
        <v>66.382024000000001</v>
      </c>
      <c r="HT4" s="22">
        <f t="shared" ref="HT4:HT13" si="93">SUM(H4,AB4,AV4,BP4,CJ4,DD4,DX4,ER4,FL4)</f>
        <v>63.907713999999991</v>
      </c>
      <c r="HU4" s="22">
        <f t="shared" ref="HU4:HU13" si="94">SUM(I4,AC4,AW4,BQ4,CK4,DE4,DY4,ES4,FM4)</f>
        <v>64.589275999999998</v>
      </c>
      <c r="HV4" s="22">
        <f t="shared" ref="HV4:HV13" si="95">SUM(J4,AD4,AX4,BR4,CL4,DF4,DZ4,ET4,FN4)</f>
        <v>66.300897999999989</v>
      </c>
      <c r="HW4" s="22">
        <f t="shared" ref="HW4:HW13" si="96">SUM(K4,AE4,AY4,BS4,CM4,DG4,EA4,EU4,FO4)</f>
        <v>68.467732000000012</v>
      </c>
      <c r="HX4" s="22">
        <f t="shared" ref="HX4:HX13" si="97">SUM(L4,AF4,AZ4,BT4,CN4,DH4,EB4,EV4,FP4)</f>
        <v>70.497157999999999</v>
      </c>
      <c r="HY4" s="22">
        <f t="shared" ref="HY4:HY13" si="98">SUM(M4,AG4,BA4,BU4,CO4,DI4,EC4,EW4,FQ4)</f>
        <v>65.242961000000008</v>
      </c>
      <c r="HZ4" s="23">
        <f t="shared" ref="HZ4:HZ13" si="99">SUM(N4,AH4,BB4,BV4,CP4,DJ4,ED4,EX4,FR4)</f>
        <v>71.856359000000012</v>
      </c>
      <c r="IA4" s="23">
        <f t="shared" ref="IA4:IA13" si="100">SUM(O4,AI4,BC4,BW4,CQ4,DK4,EE4,EY4,FS4)</f>
        <v>67.768389999999997</v>
      </c>
      <c r="IB4" s="23">
        <f t="shared" ref="IB4:IB13" si="101">SUM(P4,AJ4,BD4,BX4,CR4,DL4,EF4,EZ4,FT4)</f>
        <v>64.854119999999995</v>
      </c>
      <c r="IC4" s="23">
        <f t="shared" ref="IC4:IC13" si="102">SUM(Q4,AK4,BE4,BY4,CS4,DM4,EG4,FA4,FU4)</f>
        <v>64.379953999999998</v>
      </c>
      <c r="ID4" s="23">
        <f t="shared" ref="ID4:ID13" si="103">SUM(R4,AL4,BF4,BZ4,CT4,DN4,EH4,FB4,FV4)</f>
        <v>67.565654999999992</v>
      </c>
      <c r="IE4" s="23">
        <f t="shared" ref="IE4:IE13" si="104">SUM(S4,AM4,BG4,CA4,CU4,DO4,EI4,FC4,FW4)</f>
        <v>70.560299000000001</v>
      </c>
      <c r="IF4" s="23">
        <f t="shared" ref="IF4:IF13" si="105">SUM(T4,AN4,BH4,CB4,CV4,DP4,EJ4,FD4,FX4)</f>
        <v>67.679913931629585</v>
      </c>
      <c r="IG4" s="24">
        <f t="shared" ref="IG4:IG13" si="106">SUM(U4,AO4,BI4,CC4,CW4,DQ4,EK4,FE4,FY4)</f>
        <v>73.145958660581528</v>
      </c>
      <c r="II4" s="26">
        <f>+S4</f>
        <v>0</v>
      </c>
      <c r="IJ4" s="27">
        <f>+AM4</f>
        <v>1.7589079999999999</v>
      </c>
      <c r="IK4" s="27">
        <f>+BG4</f>
        <v>3.0854969999999993</v>
      </c>
      <c r="IL4" s="27">
        <f>+CA4</f>
        <v>10.979953999999999</v>
      </c>
      <c r="IM4" s="27">
        <f>+CU4</f>
        <v>0</v>
      </c>
      <c r="IN4" s="27">
        <f>+DO4</f>
        <v>42.251468000000003</v>
      </c>
      <c r="IO4" s="27">
        <f>+EI4</f>
        <v>1.2689710000000001</v>
      </c>
      <c r="IP4" s="27">
        <f>+FC4</f>
        <v>6.5744989999999994</v>
      </c>
      <c r="IQ4" s="27">
        <f>+FW4</f>
        <v>4.6410019999999994</v>
      </c>
      <c r="IR4" s="27">
        <f>+GQ4</f>
        <v>6.5459150000000008</v>
      </c>
      <c r="IS4" s="27">
        <f>+HK4</f>
        <v>77.106213999999994</v>
      </c>
      <c r="IT4" s="28">
        <f>+IE4</f>
        <v>70.560299000000001</v>
      </c>
      <c r="IU4" s="26">
        <f>+T4</f>
        <v>0</v>
      </c>
      <c r="IV4" s="27">
        <f>+AN4</f>
        <v>1.7753798426011256</v>
      </c>
      <c r="IW4" s="27">
        <f>+BH4</f>
        <v>3.0854969999999993</v>
      </c>
      <c r="IX4" s="27">
        <f>+CB4</f>
        <v>9.5290064854720722</v>
      </c>
      <c r="IY4" s="27">
        <f>+CV4</f>
        <v>0</v>
      </c>
      <c r="IZ4" s="27">
        <f>+DP4</f>
        <v>40.877100347235029</v>
      </c>
      <c r="JA4" s="27">
        <f>+EJ4</f>
        <v>1.5467581294332442</v>
      </c>
      <c r="JB4" s="27">
        <f>+FD4</f>
        <v>6.2504714297555006</v>
      </c>
      <c r="JC4" s="27">
        <f>+FX4</f>
        <v>4.615700697132616</v>
      </c>
      <c r="JD4" s="27">
        <f>+GR4</f>
        <v>9.0581593254468178</v>
      </c>
      <c r="JE4" s="27">
        <f>+HL4</f>
        <v>76.738073257076408</v>
      </c>
      <c r="JF4" s="28">
        <f>+IF4</f>
        <v>67.679913931629585</v>
      </c>
      <c r="JG4" s="26">
        <f>+U4</f>
        <v>0</v>
      </c>
      <c r="JH4" s="27">
        <f>+AO4</f>
        <v>1.6017956376088058</v>
      </c>
      <c r="JI4" s="27">
        <f>+BI4</f>
        <v>3.0854969999999993</v>
      </c>
      <c r="JJ4" s="27">
        <f>+CC4</f>
        <v>11.058125735574485</v>
      </c>
      <c r="JK4" s="27">
        <f>+CW4</f>
        <v>0</v>
      </c>
      <c r="JL4" s="27">
        <f>+DQ4</f>
        <v>43.877100347235029</v>
      </c>
      <c r="JM4" s="27">
        <f>+EK4</f>
        <v>1.4643480448329502</v>
      </c>
      <c r="JN4" s="27">
        <f>+FE4</f>
        <v>7.8347069786635917</v>
      </c>
      <c r="JO4" s="27">
        <f>+FY4</f>
        <v>4.2243849166666658</v>
      </c>
      <c r="JP4" s="27">
        <f>+GS4</f>
        <v>1.7442152960791368</v>
      </c>
      <c r="JQ4" s="27">
        <f>+HM4</f>
        <v>74.890173956660661</v>
      </c>
      <c r="JR4" s="28">
        <f>+IG4</f>
        <v>73.145958660581528</v>
      </c>
      <c r="JT4" s="26">
        <f>+IU4-II4</f>
        <v>0</v>
      </c>
      <c r="JU4" s="27">
        <f t="shared" ref="JU4:JU31" si="107">+IV4-IJ4</f>
        <v>1.6471842601125664E-2</v>
      </c>
      <c r="JV4" s="27">
        <f t="shared" ref="JV4:JV31" si="108">+IW4-IK4</f>
        <v>0</v>
      </c>
      <c r="JW4" s="27">
        <f t="shared" ref="JW4:JW31" si="109">+IX4-IL4</f>
        <v>-1.4509475145279271</v>
      </c>
      <c r="JX4" s="27">
        <f t="shared" ref="JX4:JX31" si="110">+IY4-IM4</f>
        <v>0</v>
      </c>
      <c r="JY4" s="27">
        <f t="shared" ref="JY4:JY31" si="111">+IZ4-IN4</f>
        <v>-1.374367652764974</v>
      </c>
      <c r="JZ4" s="27">
        <f t="shared" ref="JZ4:JZ31" si="112">+JA4-IO4</f>
        <v>0.27778712943324413</v>
      </c>
      <c r="KA4" s="27">
        <f t="shared" ref="KA4:KA31" si="113">+JB4-IP4</f>
        <v>-0.3240275702444988</v>
      </c>
      <c r="KB4" s="27">
        <f t="shared" ref="KB4:KB31" si="114">+JC4-IQ4</f>
        <v>-2.5301302867383413E-2</v>
      </c>
      <c r="KC4" s="27">
        <f t="shared" ref="KC4:KC31" si="115">+JD4-IR4</f>
        <v>2.512244325446817</v>
      </c>
      <c r="KD4" s="27">
        <f t="shared" ref="KD4:KD31" si="116">+JE4-IS4</f>
        <v>-0.36814074292358612</v>
      </c>
      <c r="KE4" s="28">
        <f t="shared" ref="KE4:KE31" si="117">+JF4-IT4</f>
        <v>-2.8803850683704155</v>
      </c>
      <c r="KF4" s="26">
        <f t="shared" ref="KF4:KF31" si="118">+JG4-IU4</f>
        <v>0</v>
      </c>
      <c r="KG4" s="27">
        <f t="shared" ref="KG4:KG31" si="119">+JH4-IV4</f>
        <v>-0.17358420499231975</v>
      </c>
      <c r="KH4" s="27">
        <f t="shared" ref="KH4:KH31" si="120">+JI4-IW4</f>
        <v>0</v>
      </c>
      <c r="KI4" s="27">
        <f t="shared" ref="KI4:KI31" si="121">+JJ4-IX4</f>
        <v>1.5291192501024131</v>
      </c>
      <c r="KJ4" s="27">
        <f t="shared" ref="KJ4:KJ31" si="122">+JK4-IY4</f>
        <v>0</v>
      </c>
      <c r="KK4" s="27">
        <f t="shared" ref="KK4:KK31" si="123">+JL4-IZ4</f>
        <v>3</v>
      </c>
      <c r="KL4" s="27">
        <f t="shared" ref="KL4:KL31" si="124">+JM4-JA4</f>
        <v>-8.2410084600293976E-2</v>
      </c>
      <c r="KM4" s="27">
        <f t="shared" ref="KM4:KM31" si="125">+JN4-JB4</f>
        <v>1.584235548908091</v>
      </c>
      <c r="KN4" s="27">
        <f t="shared" ref="KN4:KN31" si="126">+JO4-JC4</f>
        <v>-0.39131578046595017</v>
      </c>
      <c r="KO4" s="27">
        <f t="shared" ref="KO4:KO31" si="127">+JP4-JD4</f>
        <v>-7.313944029367681</v>
      </c>
      <c r="KP4" s="27">
        <f t="shared" ref="KP4:KP31" si="128">+JQ4-JE4</f>
        <v>-1.8478993004157473</v>
      </c>
      <c r="KQ4" s="28">
        <f t="shared" ref="KQ4:KQ31" si="129">+JR4-JF4</f>
        <v>5.4660447289519425</v>
      </c>
      <c r="KS4" s="99" t="s">
        <v>19</v>
      </c>
      <c r="KT4" s="104">
        <v>0</v>
      </c>
      <c r="KU4" s="105">
        <v>1.7459830000000001</v>
      </c>
      <c r="KV4" s="105">
        <v>4.3325300000000002</v>
      </c>
      <c r="KW4" s="105">
        <v>6.0785130000000001</v>
      </c>
      <c r="KX4" s="105">
        <v>24.476713</v>
      </c>
      <c r="KY4" s="106">
        <v>30.555226000000001</v>
      </c>
      <c r="KZ4" s="104">
        <v>0</v>
      </c>
      <c r="LA4" s="105">
        <v>1.67086</v>
      </c>
      <c r="LB4" s="105">
        <v>3.7960479999999999</v>
      </c>
      <c r="LC4" s="105">
        <v>5.4669080000000001</v>
      </c>
      <c r="LD4" s="105">
        <v>22.935120999999999</v>
      </c>
      <c r="LE4" s="106">
        <f>+SUM(LC4:LD4)</f>
        <v>28.402028999999999</v>
      </c>
      <c r="LF4" s="105">
        <f t="shared" ref="LF4:LF31" si="130">+KF4*1.1</f>
        <v>0</v>
      </c>
      <c r="LG4" s="105">
        <f t="shared" ref="LG4:LG13" si="131">+KG4*0.88</f>
        <v>-0.15275410039324139</v>
      </c>
      <c r="LH4" s="105">
        <f t="shared" ref="LH4:LH29" si="132">+KI4*0.4+KH4*1.1</f>
        <v>0.61164770004096525</v>
      </c>
      <c r="LI4" s="105">
        <f>+SUM(LF4:LH4)</f>
        <v>0.45889359964772386</v>
      </c>
      <c r="LJ4" s="105">
        <f>+LD4*-0.00282087447108604</f>
        <v>-6.4697097320169331E-2</v>
      </c>
      <c r="LK4" s="106">
        <f>+LJ4+LI4</f>
        <v>0.39419650232755454</v>
      </c>
      <c r="LL4" s="105">
        <f>+KZ4+LF4</f>
        <v>0</v>
      </c>
      <c r="LM4" s="105">
        <f t="shared" ref="LM4:LM31" si="133">+LA4+LG4</f>
        <v>1.5181058996067587</v>
      </c>
      <c r="LN4" s="105">
        <f t="shared" ref="LN4:LN31" si="134">+LB4+LH4</f>
        <v>4.4076957000409651</v>
      </c>
      <c r="LO4" s="105">
        <f t="shared" ref="LO4:LO31" si="135">+LC4+LI4</f>
        <v>5.9258015996477242</v>
      </c>
      <c r="LP4" s="105">
        <f t="shared" ref="LP4:LP34" si="136">+LD4+LJ4</f>
        <v>22.870423902679828</v>
      </c>
      <c r="LQ4" s="106">
        <f>+LE4+LK4</f>
        <v>28.796225502327552</v>
      </c>
      <c r="LS4" s="99" t="s">
        <v>19</v>
      </c>
      <c r="LT4" s="139">
        <v>91.161295083014565</v>
      </c>
      <c r="LU4" s="139">
        <v>85.690530125754918</v>
      </c>
      <c r="LV4" s="140">
        <v>85.553451310662496</v>
      </c>
    </row>
    <row r="5" spans="1:334" x14ac:dyDescent="0.35">
      <c r="A5" s="20" t="s">
        <v>20</v>
      </c>
      <c r="B5" s="29">
        <v>0</v>
      </c>
      <c r="C5" s="30">
        <v>0</v>
      </c>
      <c r="D5" s="30">
        <v>0</v>
      </c>
      <c r="E5" s="30">
        <v>0</v>
      </c>
      <c r="F5" s="30">
        <v>0</v>
      </c>
      <c r="G5" s="30">
        <v>0</v>
      </c>
      <c r="H5" s="30">
        <v>0</v>
      </c>
      <c r="I5" s="30">
        <v>0</v>
      </c>
      <c r="J5" s="30">
        <v>0</v>
      </c>
      <c r="K5" s="30">
        <v>0</v>
      </c>
      <c r="L5" s="30">
        <v>0</v>
      </c>
      <c r="M5" s="30">
        <v>0</v>
      </c>
      <c r="N5" s="31">
        <v>0</v>
      </c>
      <c r="O5" s="31">
        <v>0</v>
      </c>
      <c r="P5" s="31">
        <v>0</v>
      </c>
      <c r="Q5" s="31">
        <v>0</v>
      </c>
      <c r="R5" s="31">
        <v>0</v>
      </c>
      <c r="S5" s="31">
        <v>0</v>
      </c>
      <c r="T5" s="31">
        <v>0</v>
      </c>
      <c r="U5" s="32">
        <v>0</v>
      </c>
      <c r="V5" s="29">
        <v>12.916</v>
      </c>
      <c r="W5" s="30">
        <v>9.9359999999999999</v>
      </c>
      <c r="X5" s="30">
        <v>10.029</v>
      </c>
      <c r="Y5" s="30">
        <v>9.6379999999999999</v>
      </c>
      <c r="Z5" s="30">
        <v>9.1460000000000008</v>
      </c>
      <c r="AA5" s="30">
        <v>8.1989999999999998</v>
      </c>
      <c r="AB5" s="30">
        <v>6.8479999999999999</v>
      </c>
      <c r="AC5" s="30">
        <v>6.4749999999999996</v>
      </c>
      <c r="AD5" s="30">
        <v>5.5469999999999997</v>
      </c>
      <c r="AE5" s="30">
        <v>5.1779999999999999</v>
      </c>
      <c r="AF5" s="30">
        <v>4.1970000000000001</v>
      </c>
      <c r="AG5" s="30">
        <v>3.476</v>
      </c>
      <c r="AH5" s="31">
        <v>3.3889999999999998</v>
      </c>
      <c r="AI5" s="31">
        <v>3.008</v>
      </c>
      <c r="AJ5" s="31">
        <v>2.2309999999999999</v>
      </c>
      <c r="AK5" s="31">
        <v>2.2120000000000002</v>
      </c>
      <c r="AL5" s="31">
        <v>0.38900000000000001</v>
      </c>
      <c r="AM5" s="31">
        <v>9.0900000000000009E-2</v>
      </c>
      <c r="AN5" s="31">
        <v>9.0899793250768052E-2</v>
      </c>
      <c r="AO5" s="32">
        <v>9.0899793250768052E-2</v>
      </c>
      <c r="AP5" s="29">
        <v>3.8250000000000002</v>
      </c>
      <c r="AQ5" s="30">
        <v>4.5599999999999996</v>
      </c>
      <c r="AR5" s="30">
        <v>3.7469999999999999</v>
      </c>
      <c r="AS5" s="30">
        <v>3.2490000000000001</v>
      </c>
      <c r="AT5" s="30">
        <v>4.2507349999999997</v>
      </c>
      <c r="AU5" s="30">
        <v>4.3598940000000006</v>
      </c>
      <c r="AV5" s="30">
        <v>4.30105</v>
      </c>
      <c r="AW5" s="30">
        <v>2.9838170000000002</v>
      </c>
      <c r="AX5" s="30">
        <v>2.6806649999999999</v>
      </c>
      <c r="AY5" s="30">
        <v>2.0374650000000001</v>
      </c>
      <c r="AZ5" s="30">
        <v>2.9497240000000002</v>
      </c>
      <c r="BA5" s="30">
        <v>2.8046379999999997</v>
      </c>
      <c r="BB5" s="31">
        <v>3.1382910000000002</v>
      </c>
      <c r="BC5" s="31">
        <v>3.0334889999999999</v>
      </c>
      <c r="BD5" s="31">
        <v>3.2046100000000002</v>
      </c>
      <c r="BE5" s="31">
        <v>3.0820339999999997</v>
      </c>
      <c r="BF5" s="31">
        <v>3.371</v>
      </c>
      <c r="BG5" s="31">
        <v>3.4560999999999993</v>
      </c>
      <c r="BH5" s="31">
        <v>3.8348221056397187</v>
      </c>
      <c r="BI5" s="32">
        <v>4.061483532569123</v>
      </c>
      <c r="BJ5" s="29">
        <v>15.977</v>
      </c>
      <c r="BK5" s="30">
        <v>15.78</v>
      </c>
      <c r="BL5" s="30">
        <v>17.867999999999999</v>
      </c>
      <c r="BM5" s="30">
        <v>21.609000000000002</v>
      </c>
      <c r="BN5" s="30">
        <v>21.477</v>
      </c>
      <c r="BO5" s="30">
        <v>22.849</v>
      </c>
      <c r="BP5" s="30">
        <v>23.021999999999998</v>
      </c>
      <c r="BQ5" s="30">
        <v>25.385999999999999</v>
      </c>
      <c r="BR5" s="30">
        <v>24.646000000000001</v>
      </c>
      <c r="BS5" s="30">
        <v>29.31</v>
      </c>
      <c r="BT5" s="30">
        <v>31.42</v>
      </c>
      <c r="BU5" s="30">
        <v>25.437999999999999</v>
      </c>
      <c r="BV5" s="31">
        <v>23.545999999999999</v>
      </c>
      <c r="BW5" s="31">
        <v>20.923999999999999</v>
      </c>
      <c r="BX5" s="31">
        <v>19.318999999999999</v>
      </c>
      <c r="BY5" s="31">
        <v>22.029</v>
      </c>
      <c r="BZ5" s="31">
        <v>22.132999999999999</v>
      </c>
      <c r="CA5" s="31">
        <v>22.918099999999999</v>
      </c>
      <c r="CB5" s="31">
        <v>23.392261183566756</v>
      </c>
      <c r="CC5" s="32">
        <v>24.132030944359638</v>
      </c>
      <c r="CD5" s="29">
        <v>48.156999999999996</v>
      </c>
      <c r="CE5" s="30">
        <v>46.348999999999997</v>
      </c>
      <c r="CF5" s="30">
        <v>47.36</v>
      </c>
      <c r="CG5" s="30">
        <v>47.378999999999998</v>
      </c>
      <c r="CH5" s="30">
        <v>47.311999999999998</v>
      </c>
      <c r="CI5" s="30">
        <v>47.594999999999999</v>
      </c>
      <c r="CJ5" s="30">
        <v>46.645000000000003</v>
      </c>
      <c r="CK5" s="30">
        <v>48.226999999999997</v>
      </c>
      <c r="CL5" s="30">
        <v>45.567999999999998</v>
      </c>
      <c r="CM5" s="30">
        <v>47.222000000000001</v>
      </c>
      <c r="CN5" s="30">
        <v>47.944000000000003</v>
      </c>
      <c r="CO5" s="30">
        <v>48.234000000000002</v>
      </c>
      <c r="CP5" s="31">
        <v>40.295000000000002</v>
      </c>
      <c r="CQ5" s="31">
        <v>42.643999999999998</v>
      </c>
      <c r="CR5" s="31">
        <v>33.703000000000003</v>
      </c>
      <c r="CS5" s="31">
        <v>26.103000000000002</v>
      </c>
      <c r="CT5" s="31">
        <v>43.523000000000003</v>
      </c>
      <c r="CU5" s="31">
        <v>42.226800000000004</v>
      </c>
      <c r="CV5" s="31">
        <v>29.372494229754025</v>
      </c>
      <c r="CW5" s="32">
        <v>43.435272003214948</v>
      </c>
      <c r="CX5" s="29">
        <v>1.6990000000000001</v>
      </c>
      <c r="CY5" s="30">
        <v>1.6439999999999999</v>
      </c>
      <c r="CZ5" s="30">
        <v>1.49</v>
      </c>
      <c r="DA5" s="30">
        <v>1.3160000000000001</v>
      </c>
      <c r="DB5" s="30">
        <v>1.6070039999999999</v>
      </c>
      <c r="DC5" s="30">
        <v>1.6040000000000001</v>
      </c>
      <c r="DD5" s="30">
        <v>1.628336</v>
      </c>
      <c r="DE5" s="30">
        <v>1.6827480000000001</v>
      </c>
      <c r="DF5" s="30">
        <v>1.7565599999999999</v>
      </c>
      <c r="DG5" s="30">
        <v>1.7569999999999999</v>
      </c>
      <c r="DH5" s="30">
        <v>1.6679999999999999</v>
      </c>
      <c r="DI5" s="30">
        <v>1.423</v>
      </c>
      <c r="DJ5" s="31">
        <v>1.659</v>
      </c>
      <c r="DK5" s="31">
        <v>1.704</v>
      </c>
      <c r="DL5" s="31">
        <v>1.462</v>
      </c>
      <c r="DM5" s="31">
        <v>1.4179999999999999</v>
      </c>
      <c r="DN5" s="31">
        <v>1.4890000000000001</v>
      </c>
      <c r="DO5" s="31">
        <v>1.3974000000000002</v>
      </c>
      <c r="DP5" s="31">
        <v>1.3936265185423069</v>
      </c>
      <c r="DQ5" s="32">
        <v>1.3756786448627114</v>
      </c>
      <c r="DR5" s="29">
        <v>0</v>
      </c>
      <c r="DS5" s="30">
        <v>0</v>
      </c>
      <c r="DT5" s="30">
        <v>0</v>
      </c>
      <c r="DU5" s="30">
        <v>0</v>
      </c>
      <c r="DV5" s="30">
        <v>6.5800000000000006E-4</v>
      </c>
      <c r="DW5" s="30">
        <v>1.34E-3</v>
      </c>
      <c r="DX5" s="30">
        <v>1.6230000000000001E-3</v>
      </c>
      <c r="DY5" s="30">
        <v>6.058E-3</v>
      </c>
      <c r="DZ5" s="30">
        <v>4.1388000000000001E-2</v>
      </c>
      <c r="EA5" s="30">
        <v>0.16600800000000002</v>
      </c>
      <c r="EB5" s="30">
        <v>0.56000000000000005</v>
      </c>
      <c r="EC5" s="30">
        <v>1.169</v>
      </c>
      <c r="ED5" s="31">
        <v>2.1480000000000001</v>
      </c>
      <c r="EE5" s="31">
        <v>2.6440000000000001</v>
      </c>
      <c r="EF5" s="31">
        <v>2.883</v>
      </c>
      <c r="EG5" s="31">
        <v>3.0529999999999999</v>
      </c>
      <c r="EH5" s="31">
        <v>3.0920000000000001</v>
      </c>
      <c r="EI5" s="31">
        <v>3.2875999999999999</v>
      </c>
      <c r="EJ5" s="31">
        <v>3.9548960933656572</v>
      </c>
      <c r="EK5" s="32">
        <v>3.9357521184472595</v>
      </c>
      <c r="EL5" s="29">
        <v>1.6E-2</v>
      </c>
      <c r="EM5" s="30">
        <v>3.6999999999999998E-2</v>
      </c>
      <c r="EN5" s="30">
        <v>5.7000000000000002E-2</v>
      </c>
      <c r="EO5" s="30">
        <v>8.7999999999999995E-2</v>
      </c>
      <c r="EP5" s="30">
        <v>0.141454</v>
      </c>
      <c r="EQ5" s="30">
        <v>0.22700000000000001</v>
      </c>
      <c r="ER5" s="30">
        <v>0.366259</v>
      </c>
      <c r="ES5" s="30">
        <v>0.49109800000000003</v>
      </c>
      <c r="ET5" s="30">
        <v>0.63701199999999991</v>
      </c>
      <c r="EU5" s="30">
        <v>0.996</v>
      </c>
      <c r="EV5" s="30">
        <v>1.292</v>
      </c>
      <c r="EW5" s="30">
        <v>2.3119999999999998</v>
      </c>
      <c r="EX5" s="31">
        <v>2.7509999999999999</v>
      </c>
      <c r="EY5" s="31">
        <v>3.665</v>
      </c>
      <c r="EZ5" s="31">
        <v>4.6150000000000002</v>
      </c>
      <c r="FA5" s="31">
        <v>5.5739999999999998</v>
      </c>
      <c r="FB5" s="31">
        <v>5.4370000000000003</v>
      </c>
      <c r="FC5" s="31">
        <v>6.5106000000000002</v>
      </c>
      <c r="FD5" s="31">
        <v>7.4692078561482536</v>
      </c>
      <c r="FE5" s="32">
        <v>9.4692078561482536</v>
      </c>
      <c r="FF5" s="29">
        <v>0.56799999999999995</v>
      </c>
      <c r="FG5" s="30">
        <v>0.59699999999999998</v>
      </c>
      <c r="FH5" s="30">
        <v>0.72099999999999997</v>
      </c>
      <c r="FI5" s="30">
        <v>0.85699999999999998</v>
      </c>
      <c r="FJ5" s="30">
        <v>1.0378890000000001</v>
      </c>
      <c r="FK5" s="30">
        <v>1.5899399999999999</v>
      </c>
      <c r="FL5" s="30">
        <v>2.2257790000000002</v>
      </c>
      <c r="FM5" s="30">
        <v>2.5993879999999998</v>
      </c>
      <c r="FN5" s="30">
        <v>3.3280470000000006</v>
      </c>
      <c r="FO5" s="30">
        <v>3.9496470000000006</v>
      </c>
      <c r="FP5" s="30">
        <v>4.3304279999999995</v>
      </c>
      <c r="FQ5" s="30">
        <v>4.6760330000000003</v>
      </c>
      <c r="FR5" s="31">
        <v>5.1816299999999993</v>
      </c>
      <c r="FS5" s="31">
        <v>4.9677649999999991</v>
      </c>
      <c r="FT5" s="31">
        <v>4.4116539999999995</v>
      </c>
      <c r="FU5" s="31">
        <v>5.494402</v>
      </c>
      <c r="FV5" s="31">
        <v>5.4290000000000003</v>
      </c>
      <c r="FW5" s="31">
        <v>5.7513000000000005</v>
      </c>
      <c r="FX5" s="31">
        <v>5.6718544353542635</v>
      </c>
      <c r="FY5" s="32">
        <v>5.186835604126026</v>
      </c>
      <c r="FZ5" s="29">
        <v>4.3259999999999996</v>
      </c>
      <c r="GA5" s="30">
        <v>9.1059999999999999</v>
      </c>
      <c r="GB5" s="30">
        <v>7.5880000000000001</v>
      </c>
      <c r="GC5" s="30">
        <v>6.41</v>
      </c>
      <c r="GD5" s="30">
        <v>7.7770000000000001</v>
      </c>
      <c r="GE5" s="30">
        <v>6.3040000000000003</v>
      </c>
      <c r="GF5" s="30">
        <v>10.157</v>
      </c>
      <c r="GG5" s="30">
        <v>6.7789999999999999</v>
      </c>
      <c r="GH5" s="30">
        <v>10.597</v>
      </c>
      <c r="GI5" s="30">
        <v>-1.835</v>
      </c>
      <c r="GJ5" s="30">
        <v>0.55100000000000005</v>
      </c>
      <c r="GK5" s="30">
        <v>2.5369999999999999</v>
      </c>
      <c r="GL5" s="31">
        <v>9.9359999999999999</v>
      </c>
      <c r="GM5" s="31">
        <v>9.64</v>
      </c>
      <c r="GN5" s="31">
        <v>17.603000000000002</v>
      </c>
      <c r="GO5" s="31">
        <v>20.998999999999999</v>
      </c>
      <c r="GP5" s="31">
        <v>6.1829999999999998</v>
      </c>
      <c r="GQ5" s="31">
        <v>6.0215999999999994</v>
      </c>
      <c r="GR5" s="31">
        <v>16.990056046374633</v>
      </c>
      <c r="GS5" s="32">
        <v>-2.1589741331196954</v>
      </c>
      <c r="GT5" s="29">
        <f t="shared" si="67"/>
        <v>87.483999999999995</v>
      </c>
      <c r="GU5" s="116">
        <f t="shared" si="68"/>
        <v>88.009</v>
      </c>
      <c r="GV5" s="116">
        <f t="shared" si="69"/>
        <v>88.859999999999985</v>
      </c>
      <c r="GW5" s="116">
        <f t="shared" si="70"/>
        <v>90.545999999999992</v>
      </c>
      <c r="GX5" s="116">
        <f t="shared" si="71"/>
        <v>92.749740000000003</v>
      </c>
      <c r="GY5" s="116">
        <f t="shared" si="72"/>
        <v>92.729174</v>
      </c>
      <c r="GZ5" s="116">
        <f t="shared" si="73"/>
        <v>95.195046999999988</v>
      </c>
      <c r="HA5" s="116">
        <f t="shared" si="74"/>
        <v>94.63010899999999</v>
      </c>
      <c r="HB5" s="116">
        <f t="shared" si="75"/>
        <v>94.801671999999982</v>
      </c>
      <c r="HC5" s="116">
        <f t="shared" si="76"/>
        <v>88.781120000000016</v>
      </c>
      <c r="HD5" s="116">
        <f t="shared" si="77"/>
        <v>94.91215200000002</v>
      </c>
      <c r="HE5" s="116">
        <f t="shared" si="78"/>
        <v>92.069671000000014</v>
      </c>
      <c r="HF5" s="117">
        <f t="shared" si="79"/>
        <v>92.043921000000012</v>
      </c>
      <c r="HG5" s="117">
        <f t="shared" si="80"/>
        <v>92.230254000000002</v>
      </c>
      <c r="HH5" s="117">
        <f t="shared" si="81"/>
        <v>89.432264000000004</v>
      </c>
      <c r="HI5" s="117">
        <f t="shared" si="82"/>
        <v>89.964435999999992</v>
      </c>
      <c r="HJ5" s="117">
        <f t="shared" si="83"/>
        <v>91.045999999999992</v>
      </c>
      <c r="HK5" s="117">
        <f t="shared" si="84"/>
        <v>91.66040000000001</v>
      </c>
      <c r="HL5" s="117">
        <f t="shared" si="85"/>
        <v>92.170118261996379</v>
      </c>
      <c r="HM5" s="32">
        <f t="shared" si="86"/>
        <v>89.528186363859035</v>
      </c>
      <c r="HN5" s="29">
        <f t="shared" si="87"/>
        <v>83.158000000000001</v>
      </c>
      <c r="HO5" s="116">
        <f t="shared" si="88"/>
        <v>78.903000000000006</v>
      </c>
      <c r="HP5" s="116">
        <f t="shared" si="89"/>
        <v>81.271999999999991</v>
      </c>
      <c r="HQ5" s="116">
        <f t="shared" si="90"/>
        <v>84.135999999999996</v>
      </c>
      <c r="HR5" s="116">
        <f t="shared" si="91"/>
        <v>84.972740000000002</v>
      </c>
      <c r="HS5" s="116">
        <f t="shared" si="92"/>
        <v>86.425173999999998</v>
      </c>
      <c r="HT5" s="116">
        <f t="shared" si="93"/>
        <v>85.038046999999992</v>
      </c>
      <c r="HU5" s="116">
        <f t="shared" si="94"/>
        <v>87.851108999999994</v>
      </c>
      <c r="HV5" s="116">
        <f t="shared" si="95"/>
        <v>84.204671999999988</v>
      </c>
      <c r="HW5" s="116">
        <f t="shared" si="96"/>
        <v>90.616120000000009</v>
      </c>
      <c r="HX5" s="116">
        <f t="shared" si="97"/>
        <v>94.361152000000018</v>
      </c>
      <c r="HY5" s="116">
        <f t="shared" si="98"/>
        <v>89.532671000000008</v>
      </c>
      <c r="HZ5" s="117">
        <f t="shared" si="99"/>
        <v>82.107921000000005</v>
      </c>
      <c r="IA5" s="117">
        <f t="shared" si="100"/>
        <v>82.590254000000002</v>
      </c>
      <c r="IB5" s="117">
        <f t="shared" si="101"/>
        <v>71.829264000000009</v>
      </c>
      <c r="IC5" s="117">
        <f t="shared" si="102"/>
        <v>68.965435999999997</v>
      </c>
      <c r="ID5" s="117">
        <f t="shared" si="103"/>
        <v>84.863</v>
      </c>
      <c r="IE5" s="117">
        <f t="shared" si="104"/>
        <v>85.638800000000003</v>
      </c>
      <c r="IF5" s="117">
        <f t="shared" si="105"/>
        <v>75.180062215621746</v>
      </c>
      <c r="IG5" s="32">
        <f t="shared" si="106"/>
        <v>91.687160496978734</v>
      </c>
      <c r="II5" s="33">
        <f t="shared" ref="II5:II13" si="137">+S5</f>
        <v>0</v>
      </c>
      <c r="IJ5" s="34">
        <f t="shared" ref="IJ5:IJ13" si="138">+AM5</f>
        <v>9.0900000000000009E-2</v>
      </c>
      <c r="IK5" s="34">
        <f t="shared" ref="IK5:IK13" si="139">+BG5</f>
        <v>3.4560999999999993</v>
      </c>
      <c r="IL5" s="34">
        <f t="shared" ref="IL5:IL13" si="140">+CA5</f>
        <v>22.918099999999999</v>
      </c>
      <c r="IM5" s="34">
        <f t="shared" ref="IM5:IM13" si="141">+CU5</f>
        <v>42.226800000000004</v>
      </c>
      <c r="IN5" s="34">
        <f t="shared" ref="IN5:IN13" si="142">+DO5</f>
        <v>1.3974000000000002</v>
      </c>
      <c r="IO5" s="34">
        <f t="shared" ref="IO5:IO13" si="143">+EI5</f>
        <v>3.2875999999999999</v>
      </c>
      <c r="IP5" s="34">
        <f t="shared" ref="IP5:IP13" si="144">+FC5</f>
        <v>6.5106000000000002</v>
      </c>
      <c r="IQ5" s="34">
        <f t="shared" ref="IQ5:IQ13" si="145">+FW5</f>
        <v>5.7513000000000005</v>
      </c>
      <c r="IR5" s="34">
        <f t="shared" ref="IR5:IR13" si="146">+GQ5</f>
        <v>6.0215999999999994</v>
      </c>
      <c r="IS5" s="34">
        <f t="shared" ref="IS5:IS13" si="147">+HK5</f>
        <v>91.66040000000001</v>
      </c>
      <c r="IT5" s="35">
        <f t="shared" ref="IT5:IT13" si="148">+IE5</f>
        <v>85.638800000000003</v>
      </c>
      <c r="IU5" s="33">
        <f t="shared" ref="IU5:IU13" si="149">+T5</f>
        <v>0</v>
      </c>
      <c r="IV5" s="34">
        <f t="shared" ref="IV5:IV13" si="150">+AN5</f>
        <v>9.0899793250768052E-2</v>
      </c>
      <c r="IW5" s="34">
        <f t="shared" ref="IW5:IW13" si="151">+BH5</f>
        <v>3.8348221056397187</v>
      </c>
      <c r="IX5" s="34">
        <f t="shared" ref="IX5:IX13" si="152">+CB5</f>
        <v>23.392261183566756</v>
      </c>
      <c r="IY5" s="34">
        <f t="shared" ref="IY5:IY13" si="153">+CV5</f>
        <v>29.372494229754025</v>
      </c>
      <c r="IZ5" s="34">
        <f t="shared" ref="IZ5:IZ13" si="154">+DP5</f>
        <v>1.3936265185423069</v>
      </c>
      <c r="JA5" s="34">
        <f t="shared" ref="JA5:JA13" si="155">+EJ5</f>
        <v>3.9548960933656572</v>
      </c>
      <c r="JB5" s="34">
        <f t="shared" ref="JB5:JB13" si="156">+FD5</f>
        <v>7.4692078561482536</v>
      </c>
      <c r="JC5" s="34">
        <f t="shared" ref="JC5:JC13" si="157">+FX5</f>
        <v>5.6718544353542635</v>
      </c>
      <c r="JD5" s="34">
        <f t="shared" ref="JD5:JD13" si="158">+GR5</f>
        <v>16.990056046374633</v>
      </c>
      <c r="JE5" s="34">
        <f t="shared" ref="JE5:JE13" si="159">+HL5</f>
        <v>92.170118261996379</v>
      </c>
      <c r="JF5" s="35">
        <f t="shared" ref="JF5:JF13" si="160">+IF5</f>
        <v>75.180062215621746</v>
      </c>
      <c r="JG5" s="33">
        <f t="shared" ref="JG5:JG13" si="161">+U5</f>
        <v>0</v>
      </c>
      <c r="JH5" s="34">
        <f t="shared" ref="JH5:JH13" si="162">+AO5</f>
        <v>9.0899793250768052E-2</v>
      </c>
      <c r="JI5" s="34">
        <f t="shared" ref="JI5:JI13" si="163">+BI5</f>
        <v>4.061483532569123</v>
      </c>
      <c r="JJ5" s="34">
        <f t="shared" ref="JJ5:JJ13" si="164">+CC5</f>
        <v>24.132030944359638</v>
      </c>
      <c r="JK5" s="34">
        <f t="shared" ref="JK5:JK13" si="165">+CW5</f>
        <v>43.435272003214948</v>
      </c>
      <c r="JL5" s="34">
        <f t="shared" ref="JL5:JL13" si="166">+DQ5</f>
        <v>1.3756786448627114</v>
      </c>
      <c r="JM5" s="34">
        <f t="shared" ref="JM5:JM13" si="167">+EK5</f>
        <v>3.9357521184472595</v>
      </c>
      <c r="JN5" s="34">
        <f t="shared" ref="JN5:JN13" si="168">+FE5</f>
        <v>9.4692078561482536</v>
      </c>
      <c r="JO5" s="34">
        <f t="shared" ref="JO5:JO13" si="169">+FY5</f>
        <v>5.186835604126026</v>
      </c>
      <c r="JP5" s="34">
        <f t="shared" ref="JP5:JP13" si="170">+GS5</f>
        <v>-2.1589741331196954</v>
      </c>
      <c r="JQ5" s="34">
        <f t="shared" ref="JQ5:JQ13" si="171">+HM5</f>
        <v>89.528186363859035</v>
      </c>
      <c r="JR5" s="35">
        <f t="shared" ref="JR5:JR13" si="172">+IG5</f>
        <v>91.687160496978734</v>
      </c>
      <c r="JT5" s="33">
        <f t="shared" ref="JT5:JT31" si="173">+IU5-II5</f>
        <v>0</v>
      </c>
      <c r="JU5" s="34">
        <f t="shared" si="107"/>
        <v>-2.0674923195684869E-7</v>
      </c>
      <c r="JV5" s="34">
        <f t="shared" si="108"/>
        <v>0.37872210563971942</v>
      </c>
      <c r="JW5" s="34">
        <f t="shared" si="109"/>
        <v>0.47416118356675696</v>
      </c>
      <c r="JX5" s="34">
        <f t="shared" si="110"/>
        <v>-12.854305770245979</v>
      </c>
      <c r="JY5" s="34">
        <f t="shared" si="111"/>
        <v>-3.7734814576932951E-3</v>
      </c>
      <c r="JZ5" s="34">
        <f t="shared" si="112"/>
        <v>0.66729609336565732</v>
      </c>
      <c r="KA5" s="34">
        <f t="shared" si="113"/>
        <v>0.95860785614825339</v>
      </c>
      <c r="KB5" s="34">
        <f t="shared" si="114"/>
        <v>-7.9445564645737043E-2</v>
      </c>
      <c r="KC5" s="34">
        <f t="shared" si="115"/>
        <v>10.968456046374634</v>
      </c>
      <c r="KD5" s="34">
        <f t="shared" si="116"/>
        <v>0.50971826199636894</v>
      </c>
      <c r="KE5" s="35">
        <f t="shared" si="117"/>
        <v>-10.458737784378258</v>
      </c>
      <c r="KF5" s="33">
        <f t="shared" si="118"/>
        <v>0</v>
      </c>
      <c r="KG5" s="34">
        <f t="shared" si="119"/>
        <v>0</v>
      </c>
      <c r="KH5" s="34">
        <f t="shared" si="120"/>
        <v>0.22666142692940427</v>
      </c>
      <c r="KI5" s="34">
        <f t="shared" si="121"/>
        <v>0.73976976079288193</v>
      </c>
      <c r="KJ5" s="34">
        <f t="shared" si="122"/>
        <v>14.062777773460923</v>
      </c>
      <c r="KK5" s="34">
        <f t="shared" si="123"/>
        <v>-1.7947873679595494E-2</v>
      </c>
      <c r="KL5" s="34">
        <f t="shared" si="124"/>
        <v>-1.9143974918397699E-2</v>
      </c>
      <c r="KM5" s="34">
        <f t="shared" si="125"/>
        <v>2</v>
      </c>
      <c r="KN5" s="34">
        <f t="shared" si="126"/>
        <v>-0.48501883122823752</v>
      </c>
      <c r="KO5" s="34">
        <f t="shared" si="127"/>
        <v>-19.149030179494329</v>
      </c>
      <c r="KP5" s="34">
        <f t="shared" si="128"/>
        <v>-2.6419318981373436</v>
      </c>
      <c r="KQ5" s="35">
        <f t="shared" si="129"/>
        <v>16.507098281356988</v>
      </c>
      <c r="KS5" s="99" t="s">
        <v>20</v>
      </c>
      <c r="KT5" s="104">
        <v>0</v>
      </c>
      <c r="KU5" s="105">
        <v>0.844476</v>
      </c>
      <c r="KV5" s="105">
        <v>10.723812000000001</v>
      </c>
      <c r="KW5" s="105">
        <v>11.568288000000001</v>
      </c>
      <c r="KX5" s="105">
        <v>32.204687999999997</v>
      </c>
      <c r="KY5" s="106">
        <v>43.772976</v>
      </c>
      <c r="KZ5" s="104">
        <v>0</v>
      </c>
      <c r="LA5" s="105">
        <v>1.227589</v>
      </c>
      <c r="LB5" s="105">
        <v>10.36111</v>
      </c>
      <c r="LC5" s="105">
        <v>11.588699</v>
      </c>
      <c r="LD5" s="105">
        <v>32.594048999999998</v>
      </c>
      <c r="LE5" s="106">
        <f t="shared" ref="LE5:LE34" si="174">+SUM(LC5:LD5)</f>
        <v>44.182747999999997</v>
      </c>
      <c r="LF5" s="105">
        <f t="shared" si="130"/>
        <v>0</v>
      </c>
      <c r="LG5" s="105">
        <f t="shared" si="131"/>
        <v>0</v>
      </c>
      <c r="LH5" s="105">
        <f t="shared" si="132"/>
        <v>0.54523547393949756</v>
      </c>
      <c r="LI5" s="105">
        <f t="shared" ref="LI5:LI31" si="175">+SUM(LF5:LH5)</f>
        <v>0.54523547393949756</v>
      </c>
      <c r="LJ5" s="105">
        <f t="shared" ref="LJ5:LJ31" si="176">+LD5*-0.00282087447108604</f>
        <v>-9.1943720733427464E-2</v>
      </c>
      <c r="LK5" s="106">
        <f t="shared" ref="LK5:LK31" si="177">+LJ5+LI5</f>
        <v>0.45329175320607007</v>
      </c>
      <c r="LL5" s="105">
        <f t="shared" ref="LL5:LL31" si="178">+KZ5+LF5</f>
        <v>0</v>
      </c>
      <c r="LM5" s="105">
        <f t="shared" si="133"/>
        <v>1.227589</v>
      </c>
      <c r="LN5" s="105">
        <f t="shared" si="134"/>
        <v>10.906345473939497</v>
      </c>
      <c r="LO5" s="105">
        <f t="shared" si="135"/>
        <v>12.133934473939497</v>
      </c>
      <c r="LP5" s="105">
        <f t="shared" si="136"/>
        <v>32.502105279266573</v>
      </c>
      <c r="LQ5" s="106">
        <f t="shared" ref="LQ5:LQ34" si="179">+LE5+LK5</f>
        <v>44.636039753206063</v>
      </c>
      <c r="LS5" s="99" t="s">
        <v>20</v>
      </c>
      <c r="LT5" s="141">
        <v>136.88418735911682</v>
      </c>
      <c r="LU5" s="141">
        <v>156.49246095988724</v>
      </c>
      <c r="LV5" s="142">
        <v>133.98799873752355</v>
      </c>
    </row>
    <row r="6" spans="1:334" x14ac:dyDescent="0.35">
      <c r="A6" s="20" t="s">
        <v>21</v>
      </c>
      <c r="B6" s="29">
        <v>13.968999999999999</v>
      </c>
      <c r="C6" s="30">
        <v>15.051</v>
      </c>
      <c r="D6" s="30">
        <v>13.319000000000001</v>
      </c>
      <c r="E6" s="30">
        <v>14.712</v>
      </c>
      <c r="F6" s="30">
        <v>14.952</v>
      </c>
      <c r="G6" s="30">
        <v>14.116</v>
      </c>
      <c r="H6" s="30">
        <v>14.287000000000001</v>
      </c>
      <c r="I6" s="30">
        <v>16.428000000000001</v>
      </c>
      <c r="J6" s="30">
        <v>17.143999999999998</v>
      </c>
      <c r="K6" s="30">
        <v>16.594999999999999</v>
      </c>
      <c r="L6" s="30">
        <v>17.387</v>
      </c>
      <c r="M6" s="30">
        <v>23.084</v>
      </c>
      <c r="N6" s="31">
        <v>20.073</v>
      </c>
      <c r="O6" s="31">
        <v>17.417999999999999</v>
      </c>
      <c r="P6" s="31">
        <v>18.984999999999999</v>
      </c>
      <c r="Q6" s="31">
        <v>21.856000000000002</v>
      </c>
      <c r="R6" s="31">
        <v>18.899000000000001</v>
      </c>
      <c r="S6" s="31">
        <v>20.518394000000001</v>
      </c>
      <c r="T6" s="31">
        <v>19.518394000000001</v>
      </c>
      <c r="U6" s="32">
        <v>18.332758105958785</v>
      </c>
      <c r="V6" s="29">
        <v>2.972</v>
      </c>
      <c r="W6" s="30">
        <v>4.4459999999999997</v>
      </c>
      <c r="X6" s="30">
        <v>3.863</v>
      </c>
      <c r="Y6" s="30">
        <v>4.5250000000000004</v>
      </c>
      <c r="Z6" s="30">
        <v>3.95</v>
      </c>
      <c r="AA6" s="30">
        <v>4.3419999999999996</v>
      </c>
      <c r="AB6" s="30">
        <v>4.7960000000000003</v>
      </c>
      <c r="AC6" s="30">
        <v>5.94</v>
      </c>
      <c r="AD6" s="30">
        <v>6.0369999999999999</v>
      </c>
      <c r="AE6" s="30">
        <v>4.508</v>
      </c>
      <c r="AF6" s="30">
        <v>5.2190000000000003</v>
      </c>
      <c r="AG6" s="30">
        <v>4.4530000000000003</v>
      </c>
      <c r="AH6" s="31">
        <v>2.8029999999999999</v>
      </c>
      <c r="AI6" s="31">
        <v>1.974</v>
      </c>
      <c r="AJ6" s="31">
        <v>2.3199999999999998</v>
      </c>
      <c r="AK6" s="31">
        <v>0.66600000000000004</v>
      </c>
      <c r="AL6" s="31">
        <v>0.46500000000000002</v>
      </c>
      <c r="AM6" s="31">
        <v>0.39569700000000002</v>
      </c>
      <c r="AN6" s="31">
        <v>0.38431124037339576</v>
      </c>
      <c r="AO6" s="32">
        <v>0.31548083273130662</v>
      </c>
      <c r="AP6" s="29">
        <v>0.83699999999999997</v>
      </c>
      <c r="AQ6" s="30">
        <v>0.76</v>
      </c>
      <c r="AR6" s="30">
        <v>0.95899999999999996</v>
      </c>
      <c r="AS6" s="30">
        <v>0.95699999999999996</v>
      </c>
      <c r="AT6" s="30">
        <v>0.95899999999999996</v>
      </c>
      <c r="AU6" s="30">
        <v>0.72699999999999998</v>
      </c>
      <c r="AV6" s="30">
        <v>0.46899999999999997</v>
      </c>
      <c r="AW6" s="30">
        <v>0.64200000000000002</v>
      </c>
      <c r="AX6" s="30">
        <v>0.31</v>
      </c>
      <c r="AY6" s="30">
        <v>0.32800000000000001</v>
      </c>
      <c r="AZ6" s="30">
        <v>0.39300000000000002</v>
      </c>
      <c r="BA6" s="30">
        <v>0.13700000000000001</v>
      </c>
      <c r="BB6" s="31">
        <v>0.22</v>
      </c>
      <c r="BC6" s="31">
        <v>0.22600000000000001</v>
      </c>
      <c r="BD6" s="31">
        <v>0.21099999999999999</v>
      </c>
      <c r="BE6" s="31">
        <v>0.182</v>
      </c>
      <c r="BF6" s="31">
        <v>0.318</v>
      </c>
      <c r="BG6" s="31">
        <v>0.400756</v>
      </c>
      <c r="BH6" s="31">
        <v>0.400756</v>
      </c>
      <c r="BI6" s="32">
        <v>0.400756</v>
      </c>
      <c r="BJ6" s="29">
        <v>1.9119999999999999</v>
      </c>
      <c r="BK6" s="30">
        <v>1.9079999999999999</v>
      </c>
      <c r="BL6" s="30">
        <v>1.5389999999999999</v>
      </c>
      <c r="BM6" s="30">
        <v>1.762</v>
      </c>
      <c r="BN6" s="30">
        <v>1.494</v>
      </c>
      <c r="BO6" s="30">
        <v>1.7290000000000001</v>
      </c>
      <c r="BP6" s="30">
        <v>2.1589999999999998</v>
      </c>
      <c r="BQ6" s="30">
        <v>2.3359999999999999</v>
      </c>
      <c r="BR6" s="30">
        <v>2.36</v>
      </c>
      <c r="BS6" s="30">
        <v>1.9610000000000001</v>
      </c>
      <c r="BT6" s="30">
        <v>1.9670000000000001</v>
      </c>
      <c r="BU6" s="30">
        <v>2.077</v>
      </c>
      <c r="BV6" s="31">
        <v>2.3559999999999999</v>
      </c>
      <c r="BW6" s="31">
        <v>2.339</v>
      </c>
      <c r="BX6" s="31">
        <v>2.1419999999999999</v>
      </c>
      <c r="BY6" s="31">
        <v>1.8640000000000001</v>
      </c>
      <c r="BZ6" s="31">
        <v>2.0529999999999999</v>
      </c>
      <c r="CA6" s="31">
        <v>1.922482</v>
      </c>
      <c r="CB6" s="31">
        <v>2.6965260000000004</v>
      </c>
      <c r="CC6" s="32">
        <v>2.9217163079557102</v>
      </c>
      <c r="CD6" s="29">
        <v>18.178000000000001</v>
      </c>
      <c r="CE6" s="30">
        <v>19.553000000000001</v>
      </c>
      <c r="CF6" s="30">
        <v>20.222000000000001</v>
      </c>
      <c r="CG6" s="30">
        <v>17.28</v>
      </c>
      <c r="CH6" s="30">
        <v>16.815000000000001</v>
      </c>
      <c r="CI6" s="30">
        <v>18.652999999999999</v>
      </c>
      <c r="CJ6" s="30">
        <v>19.492999999999999</v>
      </c>
      <c r="CK6" s="30">
        <v>14.643000000000001</v>
      </c>
      <c r="CL6" s="30">
        <v>15.765000000000001</v>
      </c>
      <c r="CM6" s="30">
        <v>15.256</v>
      </c>
      <c r="CN6" s="30">
        <v>15.249000000000001</v>
      </c>
      <c r="CO6" s="30">
        <v>16.314</v>
      </c>
      <c r="CP6" s="31">
        <v>15.785</v>
      </c>
      <c r="CQ6" s="31">
        <v>14.170999999999999</v>
      </c>
      <c r="CR6" s="31">
        <v>15.867000000000001</v>
      </c>
      <c r="CS6" s="31">
        <v>15.382999999999999</v>
      </c>
      <c r="CT6" s="31">
        <v>15.776</v>
      </c>
      <c r="CU6" s="31">
        <v>15.545499</v>
      </c>
      <c r="CV6" s="31">
        <v>16.118575999999997</v>
      </c>
      <c r="CW6" s="32">
        <v>16.559161112967224</v>
      </c>
      <c r="CX6" s="29">
        <v>2.9510000000000001</v>
      </c>
      <c r="CY6" s="30">
        <v>2.1709999999999998</v>
      </c>
      <c r="CZ6" s="30">
        <v>2.7040000000000002</v>
      </c>
      <c r="DA6" s="30">
        <v>3.3010000000000002</v>
      </c>
      <c r="DB6" s="30">
        <v>3.3628110000000002</v>
      </c>
      <c r="DC6" s="30">
        <v>4.7298960000000001</v>
      </c>
      <c r="DD6" s="30">
        <v>4.5789740000000005</v>
      </c>
      <c r="DE6" s="30">
        <v>3.2339989999999998</v>
      </c>
      <c r="DF6" s="30">
        <v>3.2767620000000002</v>
      </c>
      <c r="DG6" s="30">
        <v>4.0527119999999996</v>
      </c>
      <c r="DH6" s="30">
        <v>5.6925159999999995</v>
      </c>
      <c r="DI6" s="30">
        <v>3.6909140000000003</v>
      </c>
      <c r="DJ6" s="31">
        <v>3.9757060000000002</v>
      </c>
      <c r="DK6" s="31">
        <v>4.7951379999999997</v>
      </c>
      <c r="DL6" s="31">
        <v>5.1626289999999999</v>
      </c>
      <c r="DM6" s="31">
        <v>6.1465420000000002</v>
      </c>
      <c r="DN6" s="31">
        <v>4.5678419999999997</v>
      </c>
      <c r="DO6" s="31">
        <v>3.4929450000000002</v>
      </c>
      <c r="DP6" s="31">
        <v>4.7360867689614938</v>
      </c>
      <c r="DQ6" s="32">
        <v>3.2360867689614938</v>
      </c>
      <c r="DR6" s="29">
        <v>0</v>
      </c>
      <c r="DS6" s="30">
        <v>0</v>
      </c>
      <c r="DT6" s="30">
        <v>0</v>
      </c>
      <c r="DU6" s="30">
        <v>0</v>
      </c>
      <c r="DV6" s="30">
        <v>0</v>
      </c>
      <c r="DW6" s="30">
        <v>0</v>
      </c>
      <c r="DX6" s="30">
        <v>0</v>
      </c>
      <c r="DY6" s="30">
        <v>5.9999999999999995E-5</v>
      </c>
      <c r="DZ6" s="30">
        <v>1.6700000000000002E-4</v>
      </c>
      <c r="EA6" s="30">
        <v>3.2669999999999999E-3</v>
      </c>
      <c r="EB6" s="30">
        <v>1.4865E-2</v>
      </c>
      <c r="EC6" s="30">
        <v>0.10086199999999999</v>
      </c>
      <c r="ED6" s="31">
        <v>0.81386700000000001</v>
      </c>
      <c r="EE6" s="31">
        <v>1.3608589999999998</v>
      </c>
      <c r="EF6" s="31">
        <v>1.252464</v>
      </c>
      <c r="EG6" s="31">
        <v>1.3832739999999999</v>
      </c>
      <c r="EH6" s="31">
        <v>1.3862950000000001</v>
      </c>
      <c r="EI6" s="31">
        <v>1.402965</v>
      </c>
      <c r="EJ6" s="31">
        <v>1.2829140000000001</v>
      </c>
      <c r="EK6" s="32">
        <v>1.4095537309267798</v>
      </c>
      <c r="EL6" s="29">
        <v>0</v>
      </c>
      <c r="EM6" s="30">
        <v>0</v>
      </c>
      <c r="EN6" s="30">
        <v>0</v>
      </c>
      <c r="EO6" s="30">
        <v>0</v>
      </c>
      <c r="EP6" s="30">
        <v>1E-3</v>
      </c>
      <c r="EQ6" s="30">
        <v>4.5869999999999999E-3</v>
      </c>
      <c r="ER6" s="30">
        <v>2.0047000000000002E-2</v>
      </c>
      <c r="ES6" s="30">
        <v>4.6801999999999996E-2</v>
      </c>
      <c r="ET6" s="30">
        <v>0.12175799999999999</v>
      </c>
      <c r="EU6" s="30">
        <v>0.237009</v>
      </c>
      <c r="EV6" s="30">
        <v>0.681369</v>
      </c>
      <c r="EW6" s="30">
        <v>0.86109500000000005</v>
      </c>
      <c r="EX6" s="31">
        <v>1.2208979999999998</v>
      </c>
      <c r="EY6" s="31">
        <v>1.3735119999999998</v>
      </c>
      <c r="EZ6" s="31">
        <v>1.3305769999999999</v>
      </c>
      <c r="FA6" s="31">
        <v>1.451511</v>
      </c>
      <c r="FB6" s="31">
        <v>1.4249700000000001</v>
      </c>
      <c r="FC6" s="31">
        <v>1.5040640000000001</v>
      </c>
      <c r="FD6" s="31">
        <v>1.3553060000000001</v>
      </c>
      <c r="FE6" s="32">
        <v>1.3279637761776755</v>
      </c>
      <c r="FF6" s="29">
        <v>0</v>
      </c>
      <c r="FG6" s="30">
        <v>0</v>
      </c>
      <c r="FH6" s="30">
        <v>0</v>
      </c>
      <c r="FI6" s="30">
        <v>0</v>
      </c>
      <c r="FJ6" s="30">
        <v>0</v>
      </c>
      <c r="FK6" s="30">
        <v>0</v>
      </c>
      <c r="FL6" s="30">
        <v>0</v>
      </c>
      <c r="FM6" s="30">
        <v>0</v>
      </c>
      <c r="FN6" s="30">
        <v>1.5532000000000001E-2</v>
      </c>
      <c r="FO6" s="30">
        <v>7.4019999999999997E-3</v>
      </c>
      <c r="FP6" s="30">
        <v>3.5239000000000006E-2</v>
      </c>
      <c r="FQ6" s="30">
        <v>5.5737000000000002E-2</v>
      </c>
      <c r="FR6" s="31">
        <v>6.5826999999999997E-2</v>
      </c>
      <c r="FS6" s="31">
        <v>0.11171299999999999</v>
      </c>
      <c r="FT6" s="31">
        <v>0.200792</v>
      </c>
      <c r="FU6" s="31">
        <v>0.27018500000000001</v>
      </c>
      <c r="FV6" s="31">
        <v>0.35361400000000004</v>
      </c>
      <c r="FW6" s="31">
        <v>0.39598099999999997</v>
      </c>
      <c r="FX6" s="31">
        <v>0.34192143873978986</v>
      </c>
      <c r="FY6" s="32">
        <v>0.31690356921214002</v>
      </c>
      <c r="FZ6" s="29">
        <v>-4.62</v>
      </c>
      <c r="GA6" s="30">
        <v>-6.9249999999999998</v>
      </c>
      <c r="GB6" s="30">
        <v>-6.2949999999999999</v>
      </c>
      <c r="GC6" s="30">
        <v>-5.4889999999999999</v>
      </c>
      <c r="GD6" s="30">
        <v>-5.8789999999999996</v>
      </c>
      <c r="GE6" s="30">
        <v>-7.5810000000000004</v>
      </c>
      <c r="GF6" s="30">
        <v>-7.7430000000000003</v>
      </c>
      <c r="GG6" s="30">
        <v>-4.4749999999999996</v>
      </c>
      <c r="GH6" s="30">
        <v>-5.3440000000000003</v>
      </c>
      <c r="GI6" s="30">
        <v>-5.0730000000000004</v>
      </c>
      <c r="GJ6" s="30">
        <v>-8.4459999999999997</v>
      </c>
      <c r="GK6" s="30">
        <v>-10.661</v>
      </c>
      <c r="GL6" s="31">
        <v>-8.3079999999999998</v>
      </c>
      <c r="GM6" s="31">
        <v>-6.181</v>
      </c>
      <c r="GN6" s="31">
        <v>-9.4550000000000001</v>
      </c>
      <c r="GO6" s="31">
        <v>-10.574999999999999</v>
      </c>
      <c r="GP6" s="31">
        <v>-6.3719999999999999</v>
      </c>
      <c r="GQ6" s="31">
        <v>-5.4803709999999999</v>
      </c>
      <c r="GR6" s="31">
        <v>-7.8980361857142851</v>
      </c>
      <c r="GS6" s="32">
        <v>-6.4601574236350361</v>
      </c>
      <c r="GT6" s="29">
        <f t="shared" si="67"/>
        <v>36.198999999999998</v>
      </c>
      <c r="GU6" s="116">
        <f t="shared" si="68"/>
        <v>36.964000000000006</v>
      </c>
      <c r="GV6" s="116">
        <f t="shared" si="69"/>
        <v>36.311</v>
      </c>
      <c r="GW6" s="116">
        <f t="shared" si="70"/>
        <v>37.048000000000009</v>
      </c>
      <c r="GX6" s="116">
        <f t="shared" si="71"/>
        <v>35.654811000000002</v>
      </c>
      <c r="GY6" s="116">
        <f t="shared" si="72"/>
        <v>36.720482999999987</v>
      </c>
      <c r="GZ6" s="116">
        <f t="shared" si="73"/>
        <v>38.060020999999999</v>
      </c>
      <c r="HA6" s="116">
        <f t="shared" si="74"/>
        <v>38.794860999999997</v>
      </c>
      <c r="HB6" s="116">
        <f t="shared" si="75"/>
        <v>39.686218999999994</v>
      </c>
      <c r="HC6" s="116">
        <f t="shared" si="76"/>
        <v>37.875389999999996</v>
      </c>
      <c r="HD6" s="116">
        <f t="shared" si="77"/>
        <v>38.192988999999997</v>
      </c>
      <c r="HE6" s="116">
        <f t="shared" si="78"/>
        <v>40.112607999999994</v>
      </c>
      <c r="HF6" s="117">
        <f t="shared" si="79"/>
        <v>39.005297999999996</v>
      </c>
      <c r="HG6" s="117">
        <f t="shared" si="80"/>
        <v>37.588222000000002</v>
      </c>
      <c r="HH6" s="117">
        <f t="shared" si="81"/>
        <v>38.016462000000004</v>
      </c>
      <c r="HI6" s="117">
        <f t="shared" si="82"/>
        <v>38.627511999999996</v>
      </c>
      <c r="HJ6" s="117">
        <f t="shared" si="83"/>
        <v>38.871721000000001</v>
      </c>
      <c r="HK6" s="117">
        <f t="shared" si="84"/>
        <v>40.098411999999996</v>
      </c>
      <c r="HL6" s="117">
        <f t="shared" si="85"/>
        <v>38.936755262360393</v>
      </c>
      <c r="HM6" s="32">
        <f t="shared" si="86"/>
        <v>38.36022278125607</v>
      </c>
      <c r="HN6" s="29">
        <f t="shared" si="87"/>
        <v>40.818999999999996</v>
      </c>
      <c r="HO6" s="116">
        <f t="shared" si="88"/>
        <v>43.889000000000003</v>
      </c>
      <c r="HP6" s="116">
        <f t="shared" si="89"/>
        <v>42.606000000000002</v>
      </c>
      <c r="HQ6" s="116">
        <f t="shared" si="90"/>
        <v>42.537000000000006</v>
      </c>
      <c r="HR6" s="116">
        <f t="shared" si="91"/>
        <v>41.533811</v>
      </c>
      <c r="HS6" s="116">
        <f t="shared" si="92"/>
        <v>44.30148299999999</v>
      </c>
      <c r="HT6" s="116">
        <f t="shared" si="93"/>
        <v>45.803021000000001</v>
      </c>
      <c r="HU6" s="116">
        <f t="shared" si="94"/>
        <v>43.269860999999999</v>
      </c>
      <c r="HV6" s="116">
        <f t="shared" si="95"/>
        <v>45.030218999999995</v>
      </c>
      <c r="HW6" s="116">
        <f t="shared" si="96"/>
        <v>42.948389999999996</v>
      </c>
      <c r="HX6" s="116">
        <f t="shared" si="97"/>
        <v>46.638988999999995</v>
      </c>
      <c r="HY6" s="116">
        <f t="shared" si="98"/>
        <v>50.773607999999996</v>
      </c>
      <c r="HZ6" s="117">
        <f t="shared" si="99"/>
        <v>47.313297999999996</v>
      </c>
      <c r="IA6" s="117">
        <f t="shared" si="100"/>
        <v>43.769221999999999</v>
      </c>
      <c r="IB6" s="117">
        <f t="shared" si="101"/>
        <v>47.471462000000002</v>
      </c>
      <c r="IC6" s="117">
        <f t="shared" si="102"/>
        <v>49.202511999999999</v>
      </c>
      <c r="ID6" s="117">
        <f t="shared" si="103"/>
        <v>45.243721000000001</v>
      </c>
      <c r="IE6" s="117">
        <f t="shared" si="104"/>
        <v>45.578782999999994</v>
      </c>
      <c r="IF6" s="117">
        <f t="shared" si="105"/>
        <v>46.834791448074675</v>
      </c>
      <c r="IG6" s="32">
        <f t="shared" si="106"/>
        <v>44.820380204891109</v>
      </c>
      <c r="II6" s="33">
        <f t="shared" si="137"/>
        <v>20.518394000000001</v>
      </c>
      <c r="IJ6" s="34">
        <f t="shared" si="138"/>
        <v>0.39569700000000002</v>
      </c>
      <c r="IK6" s="34">
        <f t="shared" si="139"/>
        <v>0.400756</v>
      </c>
      <c r="IL6" s="34">
        <f t="shared" si="140"/>
        <v>1.922482</v>
      </c>
      <c r="IM6" s="34">
        <f t="shared" si="141"/>
        <v>15.545499</v>
      </c>
      <c r="IN6" s="34">
        <f t="shared" si="142"/>
        <v>3.4929450000000002</v>
      </c>
      <c r="IO6" s="34">
        <f t="shared" si="143"/>
        <v>1.402965</v>
      </c>
      <c r="IP6" s="34">
        <f t="shared" si="144"/>
        <v>1.5040640000000001</v>
      </c>
      <c r="IQ6" s="34">
        <f t="shared" si="145"/>
        <v>0.39598099999999997</v>
      </c>
      <c r="IR6" s="34">
        <f t="shared" si="146"/>
        <v>-5.4803709999999999</v>
      </c>
      <c r="IS6" s="34">
        <f t="shared" si="147"/>
        <v>40.098411999999996</v>
      </c>
      <c r="IT6" s="35">
        <f t="shared" si="148"/>
        <v>45.578782999999994</v>
      </c>
      <c r="IU6" s="33">
        <f t="shared" si="149"/>
        <v>19.518394000000001</v>
      </c>
      <c r="IV6" s="34">
        <f t="shared" si="150"/>
        <v>0.38431124037339576</v>
      </c>
      <c r="IW6" s="34">
        <f t="shared" si="151"/>
        <v>0.400756</v>
      </c>
      <c r="IX6" s="34">
        <f t="shared" si="152"/>
        <v>2.6965260000000004</v>
      </c>
      <c r="IY6" s="34">
        <f t="shared" si="153"/>
        <v>16.118575999999997</v>
      </c>
      <c r="IZ6" s="34">
        <f t="shared" si="154"/>
        <v>4.7360867689614938</v>
      </c>
      <c r="JA6" s="34">
        <f t="shared" si="155"/>
        <v>1.2829140000000001</v>
      </c>
      <c r="JB6" s="34">
        <f t="shared" si="156"/>
        <v>1.3553060000000001</v>
      </c>
      <c r="JC6" s="34">
        <f t="shared" si="157"/>
        <v>0.34192143873978986</v>
      </c>
      <c r="JD6" s="34">
        <f t="shared" si="158"/>
        <v>-7.8980361857142851</v>
      </c>
      <c r="JE6" s="34">
        <f t="shared" si="159"/>
        <v>38.936755262360393</v>
      </c>
      <c r="JF6" s="35">
        <f t="shared" si="160"/>
        <v>46.834791448074675</v>
      </c>
      <c r="JG6" s="33">
        <f t="shared" si="161"/>
        <v>18.332758105958785</v>
      </c>
      <c r="JH6" s="34">
        <f t="shared" si="162"/>
        <v>0.31548083273130662</v>
      </c>
      <c r="JI6" s="34">
        <f t="shared" si="163"/>
        <v>0.400756</v>
      </c>
      <c r="JJ6" s="34">
        <f t="shared" si="164"/>
        <v>2.9217163079557102</v>
      </c>
      <c r="JK6" s="34">
        <f t="shared" si="165"/>
        <v>16.559161112967224</v>
      </c>
      <c r="JL6" s="34">
        <f t="shared" si="166"/>
        <v>3.2360867689614938</v>
      </c>
      <c r="JM6" s="34">
        <f t="shared" si="167"/>
        <v>1.4095537309267798</v>
      </c>
      <c r="JN6" s="34">
        <f t="shared" si="168"/>
        <v>1.3279637761776755</v>
      </c>
      <c r="JO6" s="34">
        <f t="shared" si="169"/>
        <v>0.31690356921214002</v>
      </c>
      <c r="JP6" s="34">
        <f t="shared" si="170"/>
        <v>-6.4601574236350361</v>
      </c>
      <c r="JQ6" s="34">
        <f t="shared" si="171"/>
        <v>38.36022278125607</v>
      </c>
      <c r="JR6" s="35">
        <f t="shared" si="172"/>
        <v>44.820380204891109</v>
      </c>
      <c r="JT6" s="33">
        <f t="shared" si="173"/>
        <v>-1</v>
      </c>
      <c r="JU6" s="34">
        <f t="shared" si="107"/>
        <v>-1.1385759626604264E-2</v>
      </c>
      <c r="JV6" s="34">
        <f t="shared" si="108"/>
        <v>0</v>
      </c>
      <c r="JW6" s="34">
        <f t="shared" si="109"/>
        <v>0.7740440000000004</v>
      </c>
      <c r="JX6" s="34">
        <f t="shared" si="110"/>
        <v>0.57307699999999784</v>
      </c>
      <c r="JY6" s="34">
        <f t="shared" si="111"/>
        <v>1.2431417689614936</v>
      </c>
      <c r="JZ6" s="34">
        <f t="shared" si="112"/>
        <v>-0.12005099999999991</v>
      </c>
      <c r="KA6" s="34">
        <f t="shared" si="113"/>
        <v>-0.14875799999999995</v>
      </c>
      <c r="KB6" s="34">
        <f t="shared" si="114"/>
        <v>-5.4059561260210109E-2</v>
      </c>
      <c r="KC6" s="34">
        <f t="shared" si="115"/>
        <v>-2.4176651857142852</v>
      </c>
      <c r="KD6" s="34">
        <f t="shared" si="116"/>
        <v>-1.1616567376396034</v>
      </c>
      <c r="KE6" s="35">
        <f t="shared" si="117"/>
        <v>1.2560084480746809</v>
      </c>
      <c r="KF6" s="33">
        <f t="shared" si="118"/>
        <v>-1.1856358940412157</v>
      </c>
      <c r="KG6" s="34">
        <f t="shared" si="119"/>
        <v>-6.8830407642089142E-2</v>
      </c>
      <c r="KH6" s="34">
        <f t="shared" si="120"/>
        <v>0</v>
      </c>
      <c r="KI6" s="34">
        <f t="shared" si="121"/>
        <v>0.22519030795570982</v>
      </c>
      <c r="KJ6" s="34">
        <f t="shared" si="122"/>
        <v>0.44058511296722713</v>
      </c>
      <c r="KK6" s="34">
        <f t="shared" si="123"/>
        <v>-1.5</v>
      </c>
      <c r="KL6" s="34">
        <f t="shared" si="124"/>
        <v>0.12663973092677971</v>
      </c>
      <c r="KM6" s="34">
        <f t="shared" si="125"/>
        <v>-2.7342223822324652E-2</v>
      </c>
      <c r="KN6" s="34">
        <f t="shared" si="126"/>
        <v>-2.5017869527649839E-2</v>
      </c>
      <c r="KO6" s="34">
        <f t="shared" si="127"/>
        <v>1.437878762079249</v>
      </c>
      <c r="KP6" s="34">
        <f t="shared" si="128"/>
        <v>-0.57653248110432287</v>
      </c>
      <c r="KQ6" s="35">
        <f t="shared" si="129"/>
        <v>-2.0144112431835666</v>
      </c>
      <c r="KS6" s="99" t="s">
        <v>21</v>
      </c>
      <c r="KT6" s="104">
        <v>23.756985</v>
      </c>
      <c r="KU6" s="105">
        <v>1.727266</v>
      </c>
      <c r="KV6" s="105">
        <v>1.898773</v>
      </c>
      <c r="KW6" s="105">
        <v>27.383023999999999</v>
      </c>
      <c r="KX6" s="105">
        <v>7.5250709999999996</v>
      </c>
      <c r="KY6" s="106">
        <v>34.908095000000003</v>
      </c>
      <c r="KZ6" s="104">
        <v>20.634871</v>
      </c>
      <c r="LA6" s="105">
        <v>1.570397</v>
      </c>
      <c r="LB6" s="105">
        <v>1.8833219999999999</v>
      </c>
      <c r="LC6" s="105">
        <v>24.08859</v>
      </c>
      <c r="LD6" s="105">
        <v>6.9390770000000002</v>
      </c>
      <c r="LE6" s="106">
        <f t="shared" si="174"/>
        <v>31.027667000000001</v>
      </c>
      <c r="LF6" s="105">
        <f t="shared" si="130"/>
        <v>-1.3041994834453374</v>
      </c>
      <c r="LG6" s="105">
        <f t="shared" si="131"/>
        <v>-6.0570758725038448E-2</v>
      </c>
      <c r="LH6" s="105">
        <f t="shared" si="132"/>
        <v>9.0076123182283932E-2</v>
      </c>
      <c r="LI6" s="105">
        <f t="shared" si="175"/>
        <v>-1.2746941189880918</v>
      </c>
      <c r="LJ6" s="105">
        <f t="shared" si="176"/>
        <v>-1.9574265162200306E-2</v>
      </c>
      <c r="LK6" s="106">
        <f t="shared" si="177"/>
        <v>-1.2942683841502922</v>
      </c>
      <c r="LL6" s="105">
        <f t="shared" si="178"/>
        <v>19.330671516554663</v>
      </c>
      <c r="LM6" s="105">
        <f t="shared" si="133"/>
        <v>1.5098262412749617</v>
      </c>
      <c r="LN6" s="105">
        <f t="shared" si="134"/>
        <v>1.9733981231822839</v>
      </c>
      <c r="LO6" s="105">
        <f t="shared" si="135"/>
        <v>22.813895881011909</v>
      </c>
      <c r="LP6" s="105">
        <f t="shared" si="136"/>
        <v>6.9195027348378</v>
      </c>
      <c r="LQ6" s="106">
        <f t="shared" si="179"/>
        <v>29.733398615849708</v>
      </c>
      <c r="LS6" s="99" t="s">
        <v>21</v>
      </c>
      <c r="LT6" s="141">
        <v>609.67759187113893</v>
      </c>
      <c r="LU6" s="141">
        <v>521.73740205962281</v>
      </c>
      <c r="LV6" s="142">
        <v>516.67121026765346</v>
      </c>
    </row>
    <row r="7" spans="1:334" x14ac:dyDescent="0.35">
      <c r="A7" s="20" t="s">
        <v>22</v>
      </c>
      <c r="B7" s="29">
        <v>5.0000000000000001E-3</v>
      </c>
      <c r="C7" s="30">
        <v>1.2999999999999999E-2</v>
      </c>
      <c r="D7" s="30">
        <v>1.2999999999999999E-2</v>
      </c>
      <c r="E7" s="30">
        <v>1.0999999999999999E-2</v>
      </c>
      <c r="F7" s="30">
        <v>1.9E-2</v>
      </c>
      <c r="G7" s="30">
        <v>1.7999999999999999E-2</v>
      </c>
      <c r="H7" s="30">
        <v>2.3E-2</v>
      </c>
      <c r="I7" s="30">
        <v>2.1999999999999999E-2</v>
      </c>
      <c r="J7" s="30">
        <v>4.0000000000000001E-3</v>
      </c>
      <c r="K7" s="30">
        <v>3.0000000000000001E-3</v>
      </c>
      <c r="L7" s="30">
        <v>2.1999999999999999E-2</v>
      </c>
      <c r="M7" s="30">
        <v>2.1000000000000001E-2</v>
      </c>
      <c r="N7" s="31">
        <v>1.6E-2</v>
      </c>
      <c r="O7" s="31">
        <v>1.7000000000000001E-2</v>
      </c>
      <c r="P7" s="31">
        <v>0.02</v>
      </c>
      <c r="Q7" s="31">
        <v>1.6E-2</v>
      </c>
      <c r="R7" s="31">
        <v>0.02</v>
      </c>
      <c r="S7" s="31">
        <v>1.84E-2</v>
      </c>
      <c r="T7" s="31">
        <v>1.84E-2</v>
      </c>
      <c r="U7" s="32">
        <v>1.84E-2</v>
      </c>
      <c r="V7" s="29">
        <v>1.546</v>
      </c>
      <c r="W7" s="30">
        <v>1.625</v>
      </c>
      <c r="X7" s="30">
        <v>2.0960000000000001</v>
      </c>
      <c r="Y7" s="30">
        <v>2.3929999999999998</v>
      </c>
      <c r="Z7" s="30">
        <v>2.12</v>
      </c>
      <c r="AA7" s="30">
        <v>2.31</v>
      </c>
      <c r="AB7" s="30">
        <v>2.234</v>
      </c>
      <c r="AC7" s="30">
        <v>2.4009999999999998</v>
      </c>
      <c r="AD7" s="30">
        <v>2.4910000000000001</v>
      </c>
      <c r="AE7" s="30">
        <v>1.655</v>
      </c>
      <c r="AF7" s="30">
        <v>2.363</v>
      </c>
      <c r="AG7" s="30">
        <v>2.5609999999999999</v>
      </c>
      <c r="AH7" s="31">
        <v>2.222</v>
      </c>
      <c r="AI7" s="31">
        <v>2.4039999999999999</v>
      </c>
      <c r="AJ7" s="31">
        <v>2.3479999999999999</v>
      </c>
      <c r="AK7" s="31">
        <v>2.294</v>
      </c>
      <c r="AL7" s="31">
        <v>2.5760000000000001</v>
      </c>
      <c r="AM7" s="31">
        <v>1.3487</v>
      </c>
      <c r="AN7" s="31">
        <v>1.3487</v>
      </c>
      <c r="AO7" s="32">
        <v>1.3487</v>
      </c>
      <c r="AP7" s="29">
        <v>1.6870000000000001</v>
      </c>
      <c r="AQ7" s="30">
        <v>2.129</v>
      </c>
      <c r="AR7" s="30">
        <v>2.218</v>
      </c>
      <c r="AS7" s="30">
        <v>3.2690000000000001</v>
      </c>
      <c r="AT7" s="30">
        <v>1.66</v>
      </c>
      <c r="AU7" s="30">
        <v>1.853</v>
      </c>
      <c r="AV7" s="30">
        <v>1.958</v>
      </c>
      <c r="AW7" s="30">
        <v>2.3119999999999998</v>
      </c>
      <c r="AX7" s="30">
        <v>1.9850000000000001</v>
      </c>
      <c r="AY7" s="30">
        <v>2.0129999999999999</v>
      </c>
      <c r="AZ7" s="30">
        <v>0.56000000000000005</v>
      </c>
      <c r="BA7" s="30">
        <v>0.752</v>
      </c>
      <c r="BB7" s="31">
        <v>0.58099999999999996</v>
      </c>
      <c r="BC7" s="31">
        <v>0.23</v>
      </c>
      <c r="BD7" s="31">
        <v>0.129</v>
      </c>
      <c r="BE7" s="31">
        <v>0.221</v>
      </c>
      <c r="BF7" s="31">
        <v>6.9000000000000006E-2</v>
      </c>
      <c r="BG7" s="31">
        <v>0.21030000000000001</v>
      </c>
      <c r="BH7" s="31">
        <v>0.21030000000000001</v>
      </c>
      <c r="BI7" s="32">
        <v>0.21030000000000001</v>
      </c>
      <c r="BJ7" s="29">
        <v>1.571</v>
      </c>
      <c r="BK7" s="30">
        <v>1.823</v>
      </c>
      <c r="BL7" s="30">
        <v>2.5270000000000001</v>
      </c>
      <c r="BM7" s="30">
        <v>2.0609999999999999</v>
      </c>
      <c r="BN7" s="30">
        <v>2.4649999999999999</v>
      </c>
      <c r="BO7" s="30">
        <v>1.8160000000000001</v>
      </c>
      <c r="BP7" s="30">
        <v>2.0609999999999999</v>
      </c>
      <c r="BQ7" s="30">
        <v>3.0670000000000002</v>
      </c>
      <c r="BR7" s="30">
        <v>2.4590000000000001</v>
      </c>
      <c r="BS7" s="30">
        <v>2.2109999999999999</v>
      </c>
      <c r="BT7" s="30">
        <v>2.5529999999999999</v>
      </c>
      <c r="BU7" s="30">
        <v>2.621</v>
      </c>
      <c r="BV7" s="31">
        <v>2.512</v>
      </c>
      <c r="BW7" s="31">
        <v>2.0209999999999999</v>
      </c>
      <c r="BX7" s="31">
        <v>1.002</v>
      </c>
      <c r="BY7" s="31">
        <v>1.1970000000000001</v>
      </c>
      <c r="BZ7" s="31">
        <v>1.5860000000000001</v>
      </c>
      <c r="CA7" s="31">
        <v>3.0901000000000001</v>
      </c>
      <c r="CB7" s="31">
        <v>3.0901000000000001</v>
      </c>
      <c r="CC7" s="32">
        <v>3.0901000000000001</v>
      </c>
      <c r="CD7" s="29">
        <v>0</v>
      </c>
      <c r="CE7" s="30">
        <v>0</v>
      </c>
      <c r="CF7" s="30">
        <v>0</v>
      </c>
      <c r="CG7" s="30">
        <v>0</v>
      </c>
      <c r="CH7" s="30">
        <v>0</v>
      </c>
      <c r="CI7" s="30">
        <v>0</v>
      </c>
      <c r="CJ7" s="30">
        <v>0</v>
      </c>
      <c r="CK7" s="30">
        <v>0</v>
      </c>
      <c r="CL7" s="30">
        <v>0</v>
      </c>
      <c r="CM7" s="30">
        <v>0</v>
      </c>
      <c r="CN7" s="30">
        <v>0</v>
      </c>
      <c r="CO7" s="30">
        <v>0</v>
      </c>
      <c r="CP7" s="31">
        <v>0</v>
      </c>
      <c r="CQ7" s="31">
        <v>0</v>
      </c>
      <c r="CR7" s="31">
        <v>0</v>
      </c>
      <c r="CS7" s="31">
        <v>0</v>
      </c>
      <c r="CT7" s="31">
        <v>0</v>
      </c>
      <c r="CU7" s="31">
        <v>0</v>
      </c>
      <c r="CV7" s="31">
        <v>0</v>
      </c>
      <c r="CW7" s="32">
        <v>0</v>
      </c>
      <c r="CX7" s="29">
        <v>6.4711999999999996</v>
      </c>
      <c r="CY7" s="30">
        <v>7.2184999999999997</v>
      </c>
      <c r="CZ7" s="30">
        <v>5.9183999999999992</v>
      </c>
      <c r="DA7" s="30">
        <v>5.5181000000000004</v>
      </c>
      <c r="DB7" s="30">
        <v>7.7196999999999996</v>
      </c>
      <c r="DC7" s="30">
        <v>7.1405000000000003</v>
      </c>
      <c r="DD7" s="30">
        <v>6.7409999999999997</v>
      </c>
      <c r="DE7" s="30">
        <v>4.8638000000000003</v>
      </c>
      <c r="DF7" s="30">
        <v>5.8905000000000003</v>
      </c>
      <c r="DG7" s="30">
        <v>7.4934009999999995</v>
      </c>
      <c r="DH7" s="30">
        <v>9.2323029999999999</v>
      </c>
      <c r="DI7" s="30">
        <v>5.1617870000000003</v>
      </c>
      <c r="DJ7" s="31">
        <v>4.9988999999999999</v>
      </c>
      <c r="DK7" s="31">
        <v>8.7270000000000003</v>
      </c>
      <c r="DL7" s="31">
        <v>9.1241200000000013</v>
      </c>
      <c r="DM7" s="31">
        <v>6.5556360000000007</v>
      </c>
      <c r="DN7" s="31">
        <v>7.0575989999999997</v>
      </c>
      <c r="DO7" s="31">
        <v>5.5076999999999998</v>
      </c>
      <c r="DP7" s="31">
        <v>5.5076999999999998</v>
      </c>
      <c r="DQ7" s="32">
        <v>5.5076999999999998</v>
      </c>
      <c r="DR7" s="29">
        <v>0</v>
      </c>
      <c r="DS7" s="30">
        <v>0</v>
      </c>
      <c r="DT7" s="30">
        <v>0</v>
      </c>
      <c r="DU7" s="30">
        <v>0</v>
      </c>
      <c r="DV7" s="30">
        <v>0</v>
      </c>
      <c r="DW7" s="30">
        <v>0</v>
      </c>
      <c r="DX7" s="30">
        <v>0</v>
      </c>
      <c r="DY7" s="30">
        <v>0</v>
      </c>
      <c r="DZ7" s="30">
        <v>0</v>
      </c>
      <c r="EA7" s="30">
        <v>9.1000000000000003E-5</v>
      </c>
      <c r="EB7" s="30">
        <v>1.1999999999999999E-4</v>
      </c>
      <c r="EC7" s="30">
        <v>1.3700000000000002E-4</v>
      </c>
      <c r="ED7" s="31">
        <v>2.4039999999999999E-3</v>
      </c>
      <c r="EE7" s="31">
        <v>1.1283E-2</v>
      </c>
      <c r="EF7" s="31">
        <v>3.5173999999999997E-2</v>
      </c>
      <c r="EG7" s="31">
        <v>5.7264000000000002E-2</v>
      </c>
      <c r="EH7" s="31">
        <v>6.5541000000000002E-2</v>
      </c>
      <c r="EI7" s="31">
        <v>7.8700000000000006E-2</v>
      </c>
      <c r="EJ7" s="31">
        <v>7.8700000000000006E-2</v>
      </c>
      <c r="EK7" s="32">
        <v>7.8700000000000006E-2</v>
      </c>
      <c r="EL7" s="29">
        <v>0</v>
      </c>
      <c r="EM7" s="30">
        <v>0</v>
      </c>
      <c r="EN7" s="30">
        <v>0</v>
      </c>
      <c r="EO7" s="30">
        <v>0</v>
      </c>
      <c r="EP7" s="30">
        <v>2E-3</v>
      </c>
      <c r="EQ7" s="30">
        <v>0.01</v>
      </c>
      <c r="ER7" s="30">
        <v>1.9E-2</v>
      </c>
      <c r="ES7" s="30">
        <v>3.49E-2</v>
      </c>
      <c r="ET7" s="30">
        <v>3.9899999999999998E-2</v>
      </c>
      <c r="EU7" s="30">
        <v>5.4200000000000005E-2</v>
      </c>
      <c r="EV7" s="30">
        <v>0.1391</v>
      </c>
      <c r="EW7" s="30">
        <v>0.20100000000000001</v>
      </c>
      <c r="EX7" s="31">
        <v>0.32874599999999998</v>
      </c>
      <c r="EY7" s="31">
        <v>0.51728700000000005</v>
      </c>
      <c r="EZ7" s="31">
        <v>0.72997000000000001</v>
      </c>
      <c r="FA7" s="31">
        <v>0.79629499999999998</v>
      </c>
      <c r="FB7" s="31">
        <v>1.014248</v>
      </c>
      <c r="FC7" s="31">
        <v>1.204</v>
      </c>
      <c r="FD7" s="31">
        <v>1.204</v>
      </c>
      <c r="FE7" s="32">
        <v>1.204</v>
      </c>
      <c r="FF7" s="29">
        <v>1E-3</v>
      </c>
      <c r="FG7" s="30">
        <v>0</v>
      </c>
      <c r="FH7" s="30">
        <v>0</v>
      </c>
      <c r="FI7" s="30">
        <v>0</v>
      </c>
      <c r="FJ7" s="30">
        <v>4.0000000000000001E-3</v>
      </c>
      <c r="FK7" s="30">
        <v>1.4E-2</v>
      </c>
      <c r="FL7" s="30">
        <v>1.0999999999999999E-2</v>
      </c>
      <c r="FM7" s="30">
        <v>7.0000000000000001E-3</v>
      </c>
      <c r="FN7" s="30">
        <v>2.1099999999999997E-2</v>
      </c>
      <c r="FO7" s="30">
        <v>2.4969000000000002E-2</v>
      </c>
      <c r="FP7" s="30">
        <v>3.3036999999999997E-2</v>
      </c>
      <c r="FQ7" s="30">
        <v>5.4245000000000002E-2</v>
      </c>
      <c r="FR7" s="31">
        <v>9.3906000000000003E-2</v>
      </c>
      <c r="FS7" s="31">
        <v>0.125695</v>
      </c>
      <c r="FT7" s="31">
        <v>0.164578</v>
      </c>
      <c r="FU7" s="31">
        <v>0.265181</v>
      </c>
      <c r="FV7" s="31">
        <v>0.43142399999999997</v>
      </c>
      <c r="FW7" s="31">
        <v>0.52560000000000007</v>
      </c>
      <c r="FX7" s="31">
        <v>0.52560000000000007</v>
      </c>
      <c r="FY7" s="32">
        <v>0.52560000000000007</v>
      </c>
      <c r="FZ7" s="29">
        <v>3.4209999999999998</v>
      </c>
      <c r="GA7" s="30">
        <v>2.5219999999999998</v>
      </c>
      <c r="GB7" s="30">
        <v>3.0350000000000001</v>
      </c>
      <c r="GC7" s="30">
        <v>3.3109999999999999</v>
      </c>
      <c r="GD7" s="30">
        <v>2.996</v>
      </c>
      <c r="GE7" s="30">
        <v>4.4089999999999998</v>
      </c>
      <c r="GF7" s="30">
        <v>5.0049999999999999</v>
      </c>
      <c r="GG7" s="30">
        <v>5.8970000000000002</v>
      </c>
      <c r="GH7" s="30">
        <v>6.0119999999999996</v>
      </c>
      <c r="GI7" s="30">
        <v>5.0030000000000001</v>
      </c>
      <c r="GJ7" s="30">
        <v>3.968</v>
      </c>
      <c r="GK7" s="30">
        <v>7.1550000000000002</v>
      </c>
      <c r="GL7" s="31">
        <v>7.431</v>
      </c>
      <c r="GM7" s="31">
        <v>3.8690000000000002</v>
      </c>
      <c r="GN7" s="31">
        <v>3.9529999999999998</v>
      </c>
      <c r="GO7" s="31">
        <v>6.7889999999999997</v>
      </c>
      <c r="GP7" s="31">
        <v>5.5309999999999997</v>
      </c>
      <c r="GQ7" s="31">
        <v>6.9536999999999995</v>
      </c>
      <c r="GR7" s="31">
        <v>6.9536999999999995</v>
      </c>
      <c r="GS7" s="32">
        <v>6.9997881006942118</v>
      </c>
      <c r="GT7" s="29">
        <f t="shared" si="67"/>
        <v>14.702199999999999</v>
      </c>
      <c r="GU7" s="116">
        <f t="shared" si="68"/>
        <v>15.330499999999999</v>
      </c>
      <c r="GV7" s="116">
        <f t="shared" si="69"/>
        <v>15.807399999999999</v>
      </c>
      <c r="GW7" s="116">
        <f t="shared" si="70"/>
        <v>16.563099999999999</v>
      </c>
      <c r="GX7" s="116">
        <f t="shared" si="71"/>
        <v>16.985699999999998</v>
      </c>
      <c r="GY7" s="116">
        <f t="shared" si="72"/>
        <v>17.570499999999999</v>
      </c>
      <c r="GZ7" s="116">
        <f t="shared" si="73"/>
        <v>18.052</v>
      </c>
      <c r="HA7" s="116">
        <f t="shared" si="74"/>
        <v>18.604700000000001</v>
      </c>
      <c r="HB7" s="116">
        <f t="shared" si="75"/>
        <v>18.9025</v>
      </c>
      <c r="HC7" s="116">
        <f t="shared" si="76"/>
        <v>18.457661000000002</v>
      </c>
      <c r="HD7" s="116">
        <f t="shared" si="77"/>
        <v>18.870560000000001</v>
      </c>
      <c r="HE7" s="116">
        <f t="shared" si="78"/>
        <v>18.527169000000001</v>
      </c>
      <c r="HF7" s="117">
        <f t="shared" si="79"/>
        <v>18.185956000000001</v>
      </c>
      <c r="HG7" s="117">
        <f t="shared" si="80"/>
        <v>17.922265000000003</v>
      </c>
      <c r="HH7" s="117">
        <f t="shared" si="81"/>
        <v>17.505842000000001</v>
      </c>
      <c r="HI7" s="117">
        <f t="shared" si="82"/>
        <v>18.191376000000002</v>
      </c>
      <c r="HJ7" s="117">
        <f t="shared" si="83"/>
        <v>18.350812000000001</v>
      </c>
      <c r="HK7" s="117">
        <f t="shared" si="84"/>
        <v>18.937200000000001</v>
      </c>
      <c r="HL7" s="117">
        <f t="shared" si="85"/>
        <v>18.937200000000001</v>
      </c>
      <c r="HM7" s="32">
        <f t="shared" si="86"/>
        <v>18.983288100694214</v>
      </c>
      <c r="HN7" s="29">
        <f t="shared" si="87"/>
        <v>11.2812</v>
      </c>
      <c r="HO7" s="116">
        <f t="shared" si="88"/>
        <v>12.808499999999999</v>
      </c>
      <c r="HP7" s="116">
        <f t="shared" si="89"/>
        <v>12.772399999999999</v>
      </c>
      <c r="HQ7" s="116">
        <f t="shared" si="90"/>
        <v>13.2521</v>
      </c>
      <c r="HR7" s="116">
        <f t="shared" si="91"/>
        <v>13.989699999999999</v>
      </c>
      <c r="HS7" s="116">
        <f t="shared" si="92"/>
        <v>13.161499999999998</v>
      </c>
      <c r="HT7" s="116">
        <f t="shared" si="93"/>
        <v>13.046999999999999</v>
      </c>
      <c r="HU7" s="116">
        <f t="shared" si="94"/>
        <v>12.707700000000001</v>
      </c>
      <c r="HV7" s="116">
        <f t="shared" si="95"/>
        <v>12.890499999999999</v>
      </c>
      <c r="HW7" s="116">
        <f t="shared" si="96"/>
        <v>13.454661</v>
      </c>
      <c r="HX7" s="116">
        <f t="shared" si="97"/>
        <v>14.902560000000001</v>
      </c>
      <c r="HY7" s="116">
        <f t="shared" si="98"/>
        <v>11.372169000000001</v>
      </c>
      <c r="HZ7" s="117">
        <f t="shared" si="99"/>
        <v>10.754956</v>
      </c>
      <c r="IA7" s="117">
        <f t="shared" si="100"/>
        <v>14.053265000000001</v>
      </c>
      <c r="IB7" s="117">
        <f t="shared" si="101"/>
        <v>13.552842</v>
      </c>
      <c r="IC7" s="117">
        <f t="shared" si="102"/>
        <v>11.402376000000002</v>
      </c>
      <c r="ID7" s="117">
        <f t="shared" si="103"/>
        <v>12.819812000000001</v>
      </c>
      <c r="IE7" s="117">
        <f t="shared" si="104"/>
        <v>11.983500000000001</v>
      </c>
      <c r="IF7" s="117">
        <f t="shared" si="105"/>
        <v>11.983500000000001</v>
      </c>
      <c r="IG7" s="32">
        <f t="shared" si="106"/>
        <v>11.983500000000001</v>
      </c>
      <c r="II7" s="33">
        <f t="shared" si="137"/>
        <v>1.84E-2</v>
      </c>
      <c r="IJ7" s="34">
        <f t="shared" si="138"/>
        <v>1.3487</v>
      </c>
      <c r="IK7" s="34">
        <f t="shared" si="139"/>
        <v>0.21030000000000001</v>
      </c>
      <c r="IL7" s="34">
        <f t="shared" si="140"/>
        <v>3.0901000000000001</v>
      </c>
      <c r="IM7" s="34">
        <f t="shared" si="141"/>
        <v>0</v>
      </c>
      <c r="IN7" s="34">
        <f t="shared" si="142"/>
        <v>5.5076999999999998</v>
      </c>
      <c r="IO7" s="34">
        <f t="shared" si="143"/>
        <v>7.8700000000000006E-2</v>
      </c>
      <c r="IP7" s="34">
        <f t="shared" si="144"/>
        <v>1.204</v>
      </c>
      <c r="IQ7" s="34">
        <f t="shared" si="145"/>
        <v>0.52560000000000007</v>
      </c>
      <c r="IR7" s="34">
        <f t="shared" si="146"/>
        <v>6.9536999999999995</v>
      </c>
      <c r="IS7" s="34">
        <f t="shared" si="147"/>
        <v>18.937200000000001</v>
      </c>
      <c r="IT7" s="35">
        <f t="shared" si="148"/>
        <v>11.983500000000001</v>
      </c>
      <c r="IU7" s="33">
        <f t="shared" si="149"/>
        <v>1.84E-2</v>
      </c>
      <c r="IV7" s="34">
        <f t="shared" si="150"/>
        <v>1.3487</v>
      </c>
      <c r="IW7" s="34">
        <f t="shared" si="151"/>
        <v>0.21030000000000001</v>
      </c>
      <c r="IX7" s="34">
        <f t="shared" si="152"/>
        <v>3.0901000000000001</v>
      </c>
      <c r="IY7" s="34">
        <f t="shared" si="153"/>
        <v>0</v>
      </c>
      <c r="IZ7" s="34">
        <f t="shared" si="154"/>
        <v>5.5076999999999998</v>
      </c>
      <c r="JA7" s="34">
        <f t="shared" si="155"/>
        <v>7.8700000000000006E-2</v>
      </c>
      <c r="JB7" s="34">
        <f t="shared" si="156"/>
        <v>1.204</v>
      </c>
      <c r="JC7" s="34">
        <f t="shared" si="157"/>
        <v>0.52560000000000007</v>
      </c>
      <c r="JD7" s="34">
        <f t="shared" si="158"/>
        <v>6.9536999999999995</v>
      </c>
      <c r="JE7" s="34">
        <f t="shared" si="159"/>
        <v>18.937200000000001</v>
      </c>
      <c r="JF7" s="35">
        <f t="shared" si="160"/>
        <v>11.983500000000001</v>
      </c>
      <c r="JG7" s="33">
        <f t="shared" si="161"/>
        <v>1.84E-2</v>
      </c>
      <c r="JH7" s="34">
        <f t="shared" si="162"/>
        <v>1.3487</v>
      </c>
      <c r="JI7" s="34">
        <f t="shared" si="163"/>
        <v>0.21030000000000001</v>
      </c>
      <c r="JJ7" s="34">
        <f t="shared" si="164"/>
        <v>3.0901000000000001</v>
      </c>
      <c r="JK7" s="34">
        <f t="shared" si="165"/>
        <v>0</v>
      </c>
      <c r="JL7" s="34">
        <f t="shared" si="166"/>
        <v>5.5076999999999998</v>
      </c>
      <c r="JM7" s="34">
        <f t="shared" si="167"/>
        <v>7.8700000000000006E-2</v>
      </c>
      <c r="JN7" s="34">
        <f t="shared" si="168"/>
        <v>1.204</v>
      </c>
      <c r="JO7" s="34">
        <f t="shared" si="169"/>
        <v>0.52560000000000007</v>
      </c>
      <c r="JP7" s="34">
        <f t="shared" si="170"/>
        <v>6.9997881006942118</v>
      </c>
      <c r="JQ7" s="34">
        <f t="shared" si="171"/>
        <v>18.983288100694214</v>
      </c>
      <c r="JR7" s="35">
        <f t="shared" si="172"/>
        <v>11.983500000000001</v>
      </c>
      <c r="JT7" s="33">
        <f t="shared" si="173"/>
        <v>0</v>
      </c>
      <c r="JU7" s="34">
        <f t="shared" si="107"/>
        <v>0</v>
      </c>
      <c r="JV7" s="34">
        <f t="shared" si="108"/>
        <v>0</v>
      </c>
      <c r="JW7" s="34">
        <f t="shared" si="109"/>
        <v>0</v>
      </c>
      <c r="JX7" s="34">
        <f t="shared" si="110"/>
        <v>0</v>
      </c>
      <c r="JY7" s="34">
        <f t="shared" si="111"/>
        <v>0</v>
      </c>
      <c r="JZ7" s="34">
        <f t="shared" si="112"/>
        <v>0</v>
      </c>
      <c r="KA7" s="34">
        <f t="shared" si="113"/>
        <v>0</v>
      </c>
      <c r="KB7" s="34">
        <f t="shared" si="114"/>
        <v>0</v>
      </c>
      <c r="KC7" s="34">
        <f t="shared" si="115"/>
        <v>0</v>
      </c>
      <c r="KD7" s="34">
        <f t="shared" si="116"/>
        <v>0</v>
      </c>
      <c r="KE7" s="35">
        <f t="shared" si="117"/>
        <v>0</v>
      </c>
      <c r="KF7" s="33">
        <f t="shared" si="118"/>
        <v>0</v>
      </c>
      <c r="KG7" s="34">
        <f t="shared" si="119"/>
        <v>0</v>
      </c>
      <c r="KH7" s="34">
        <f t="shared" si="120"/>
        <v>0</v>
      </c>
      <c r="KI7" s="34">
        <f t="shared" si="121"/>
        <v>0</v>
      </c>
      <c r="KJ7" s="34">
        <f t="shared" si="122"/>
        <v>0</v>
      </c>
      <c r="KK7" s="34">
        <f t="shared" si="123"/>
        <v>0</v>
      </c>
      <c r="KL7" s="34">
        <f t="shared" si="124"/>
        <v>0</v>
      </c>
      <c r="KM7" s="34">
        <f t="shared" si="125"/>
        <v>0</v>
      </c>
      <c r="KN7" s="34">
        <f t="shared" si="126"/>
        <v>0</v>
      </c>
      <c r="KO7" s="34">
        <f t="shared" si="127"/>
        <v>4.6088100694212208E-2</v>
      </c>
      <c r="KP7" s="34">
        <f t="shared" si="128"/>
        <v>4.6088100694213097E-2</v>
      </c>
      <c r="KQ7" s="35">
        <f t="shared" si="129"/>
        <v>0</v>
      </c>
      <c r="KS7" s="99" t="s">
        <v>22</v>
      </c>
      <c r="KT7" s="104">
        <v>0</v>
      </c>
      <c r="KU7" s="105">
        <v>1.2308030000000001</v>
      </c>
      <c r="KV7" s="105">
        <v>1.6559759999999999</v>
      </c>
      <c r="KW7" s="105">
        <v>2.8867790000000002</v>
      </c>
      <c r="KX7" s="105">
        <v>5.4809970000000003</v>
      </c>
      <c r="KY7" s="106">
        <v>8.3677759999999992</v>
      </c>
      <c r="KZ7" s="104">
        <v>0</v>
      </c>
      <c r="LA7" s="105">
        <v>1.1576070000000001</v>
      </c>
      <c r="LB7" s="105">
        <v>1.224388</v>
      </c>
      <c r="LC7" s="105">
        <v>2.3819949999999999</v>
      </c>
      <c r="LD7" s="105">
        <v>5.0626259999999998</v>
      </c>
      <c r="LE7" s="106">
        <f t="shared" si="174"/>
        <v>7.4446209999999997</v>
      </c>
      <c r="LF7" s="105">
        <f t="shared" si="130"/>
        <v>0</v>
      </c>
      <c r="LG7" s="105">
        <f t="shared" si="131"/>
        <v>0</v>
      </c>
      <c r="LH7" s="105">
        <f t="shared" si="132"/>
        <v>0</v>
      </c>
      <c r="LI7" s="105">
        <f t="shared" si="175"/>
        <v>0</v>
      </c>
      <c r="LJ7" s="105">
        <f t="shared" si="176"/>
        <v>-1.4281032440056435E-2</v>
      </c>
      <c r="LK7" s="106">
        <f t="shared" si="177"/>
        <v>-1.4281032440056435E-2</v>
      </c>
      <c r="LL7" s="105">
        <f t="shared" si="178"/>
        <v>0</v>
      </c>
      <c r="LM7" s="105">
        <f t="shared" si="133"/>
        <v>1.1576070000000001</v>
      </c>
      <c r="LN7" s="105">
        <f t="shared" si="134"/>
        <v>1.224388</v>
      </c>
      <c r="LO7" s="105">
        <f t="shared" si="135"/>
        <v>2.3819949999999999</v>
      </c>
      <c r="LP7" s="105">
        <f t="shared" si="136"/>
        <v>5.0483449675599434</v>
      </c>
      <c r="LQ7" s="106">
        <f t="shared" si="179"/>
        <v>7.4303399675599433</v>
      </c>
      <c r="LS7" s="99" t="s">
        <v>22</v>
      </c>
      <c r="LT7" s="141">
        <v>244.99108900807931</v>
      </c>
      <c r="LU7" s="141">
        <v>202.15179238237488</v>
      </c>
      <c r="LV7" s="142">
        <v>202.15179238237488</v>
      </c>
    </row>
    <row r="8" spans="1:334" x14ac:dyDescent="0.35">
      <c r="A8" s="20" t="s">
        <v>23</v>
      </c>
      <c r="B8" s="29">
        <v>0</v>
      </c>
      <c r="C8" s="30">
        <v>0</v>
      </c>
      <c r="D8" s="30">
        <v>0</v>
      </c>
      <c r="E8" s="30">
        <v>0</v>
      </c>
      <c r="F8" s="30">
        <v>0</v>
      </c>
      <c r="G8" s="30">
        <v>0</v>
      </c>
      <c r="H8" s="30">
        <v>0</v>
      </c>
      <c r="I8" s="30">
        <v>0</v>
      </c>
      <c r="J8" s="30">
        <v>0</v>
      </c>
      <c r="K8" s="30">
        <v>0</v>
      </c>
      <c r="L8" s="30">
        <v>0</v>
      </c>
      <c r="M8" s="30">
        <v>0</v>
      </c>
      <c r="N8" s="31">
        <v>0</v>
      </c>
      <c r="O8" s="31">
        <v>0</v>
      </c>
      <c r="P8" s="31">
        <v>0</v>
      </c>
      <c r="Q8" s="31">
        <v>0</v>
      </c>
      <c r="R8" s="31">
        <v>0</v>
      </c>
      <c r="S8" s="31">
        <v>0</v>
      </c>
      <c r="T8" s="31">
        <v>0</v>
      </c>
      <c r="U8" s="32">
        <v>0</v>
      </c>
      <c r="V8" s="29">
        <v>0</v>
      </c>
      <c r="W8" s="30">
        <v>0</v>
      </c>
      <c r="X8" s="30">
        <v>0</v>
      </c>
      <c r="Y8" s="30">
        <v>0</v>
      </c>
      <c r="Z8" s="30">
        <v>0</v>
      </c>
      <c r="AA8" s="30">
        <v>0</v>
      </c>
      <c r="AB8" s="30">
        <v>0</v>
      </c>
      <c r="AC8" s="30">
        <v>0</v>
      </c>
      <c r="AD8" s="30">
        <v>0</v>
      </c>
      <c r="AE8" s="30">
        <v>0</v>
      </c>
      <c r="AF8" s="30">
        <v>0</v>
      </c>
      <c r="AG8" s="30">
        <v>0</v>
      </c>
      <c r="AH8" s="31">
        <v>0</v>
      </c>
      <c r="AI8" s="31">
        <v>0</v>
      </c>
      <c r="AJ8" s="31">
        <v>0</v>
      </c>
      <c r="AK8" s="31">
        <v>0</v>
      </c>
      <c r="AL8" s="31">
        <v>0</v>
      </c>
      <c r="AM8" s="31">
        <v>0</v>
      </c>
      <c r="AN8" s="31">
        <v>0</v>
      </c>
      <c r="AO8" s="32">
        <v>0</v>
      </c>
      <c r="AP8" s="29">
        <v>3.37</v>
      </c>
      <c r="AQ8" s="30">
        <v>3.5510000000000002</v>
      </c>
      <c r="AR8" s="30">
        <v>3.7850000000000001</v>
      </c>
      <c r="AS8" s="30">
        <v>4.0519999999999996</v>
      </c>
      <c r="AT8" s="30">
        <v>4.2009999999999996</v>
      </c>
      <c r="AU8" s="30">
        <v>4.3760000000000003</v>
      </c>
      <c r="AV8" s="30">
        <v>4.6509999999999998</v>
      </c>
      <c r="AW8" s="30">
        <v>4.8680000000000003</v>
      </c>
      <c r="AX8" s="30">
        <v>5.0640000000000001</v>
      </c>
      <c r="AY8" s="30">
        <v>5.1840000000000002</v>
      </c>
      <c r="AZ8" s="30">
        <v>5.2489999999999997</v>
      </c>
      <c r="BA8" s="30">
        <v>4.7510000000000003</v>
      </c>
      <c r="BB8" s="31">
        <v>4.46</v>
      </c>
      <c r="BC8" s="31">
        <v>3.9630000000000001</v>
      </c>
      <c r="BD8" s="31">
        <v>4.0330000000000004</v>
      </c>
      <c r="BE8" s="31">
        <v>4.1349999999999998</v>
      </c>
      <c r="BF8" s="31">
        <v>4.4630000000000001</v>
      </c>
      <c r="BG8" s="31">
        <v>4.5691540000000002</v>
      </c>
      <c r="BH8" s="31">
        <v>4.5691540000000002</v>
      </c>
      <c r="BI8" s="32">
        <v>4.5691540000000002</v>
      </c>
      <c r="BJ8" s="29">
        <v>0</v>
      </c>
      <c r="BK8" s="30">
        <v>0</v>
      </c>
      <c r="BL8" s="30">
        <v>0</v>
      </c>
      <c r="BM8" s="30">
        <v>0</v>
      </c>
      <c r="BN8" s="30">
        <v>0</v>
      </c>
      <c r="BO8" s="30">
        <v>0</v>
      </c>
      <c r="BP8" s="30">
        <v>0</v>
      </c>
      <c r="BQ8" s="30">
        <v>0</v>
      </c>
      <c r="BR8" s="30">
        <v>0</v>
      </c>
      <c r="BS8" s="30">
        <v>0</v>
      </c>
      <c r="BT8" s="30">
        <v>0</v>
      </c>
      <c r="BU8" s="30">
        <v>0</v>
      </c>
      <c r="BV8" s="31">
        <v>0</v>
      </c>
      <c r="BW8" s="31">
        <v>0</v>
      </c>
      <c r="BX8" s="31">
        <v>0</v>
      </c>
      <c r="BY8" s="31">
        <v>0</v>
      </c>
      <c r="BZ8" s="31">
        <v>0</v>
      </c>
      <c r="CA8" s="31">
        <v>0</v>
      </c>
      <c r="CB8" s="31">
        <v>0</v>
      </c>
      <c r="CC8" s="32">
        <v>0</v>
      </c>
      <c r="CD8" s="29">
        <v>0</v>
      </c>
      <c r="CE8" s="30">
        <v>0</v>
      </c>
      <c r="CF8" s="30">
        <v>0</v>
      </c>
      <c r="CG8" s="30">
        <v>0</v>
      </c>
      <c r="CH8" s="30">
        <v>0</v>
      </c>
      <c r="CI8" s="30">
        <v>0</v>
      </c>
      <c r="CJ8" s="30">
        <v>0</v>
      </c>
      <c r="CK8" s="30">
        <v>0</v>
      </c>
      <c r="CL8" s="30">
        <v>0</v>
      </c>
      <c r="CM8" s="30">
        <v>0</v>
      </c>
      <c r="CN8" s="30">
        <v>0</v>
      </c>
      <c r="CO8" s="30">
        <v>0</v>
      </c>
      <c r="CP8" s="31">
        <v>0</v>
      </c>
      <c r="CQ8" s="31">
        <v>0</v>
      </c>
      <c r="CR8" s="31">
        <v>0</v>
      </c>
      <c r="CS8" s="31">
        <v>0</v>
      </c>
      <c r="CT8" s="31">
        <v>0</v>
      </c>
      <c r="CU8" s="31">
        <v>0</v>
      </c>
      <c r="CV8" s="31">
        <v>0</v>
      </c>
      <c r="CW8" s="32">
        <v>0</v>
      </c>
      <c r="CX8" s="29">
        <v>0</v>
      </c>
      <c r="CY8" s="30">
        <v>0</v>
      </c>
      <c r="CZ8" s="30">
        <v>0</v>
      </c>
      <c r="DA8" s="30">
        <v>0</v>
      </c>
      <c r="DB8" s="30">
        <v>0</v>
      </c>
      <c r="DC8" s="30">
        <v>0</v>
      </c>
      <c r="DD8" s="30">
        <v>0</v>
      </c>
      <c r="DE8" s="30">
        <v>0</v>
      </c>
      <c r="DF8" s="30">
        <v>0</v>
      </c>
      <c r="DG8" s="30">
        <v>0</v>
      </c>
      <c r="DH8" s="30">
        <v>0</v>
      </c>
      <c r="DI8" s="30">
        <v>0</v>
      </c>
      <c r="DJ8" s="31">
        <v>0</v>
      </c>
      <c r="DK8" s="31">
        <v>0</v>
      </c>
      <c r="DL8" s="31">
        <v>0</v>
      </c>
      <c r="DM8" s="31">
        <v>0</v>
      </c>
      <c r="DN8" s="31">
        <v>0</v>
      </c>
      <c r="DO8" s="31">
        <v>0</v>
      </c>
      <c r="DP8" s="31">
        <v>0</v>
      </c>
      <c r="DQ8" s="32">
        <v>0</v>
      </c>
      <c r="DR8" s="29">
        <v>0</v>
      </c>
      <c r="DS8" s="30">
        <v>0</v>
      </c>
      <c r="DT8" s="30">
        <v>0</v>
      </c>
      <c r="DU8" s="30">
        <v>0</v>
      </c>
      <c r="DV8" s="30">
        <v>4.5200000000000004E-4</v>
      </c>
      <c r="DW8" s="30">
        <v>5.6599999999999999E-4</v>
      </c>
      <c r="DX8" s="30">
        <v>1.0020000000000001E-3</v>
      </c>
      <c r="DY8" s="30">
        <v>1.7430000000000002E-3</v>
      </c>
      <c r="DZ8" s="30">
        <v>2.555E-3</v>
      </c>
      <c r="EA8" s="30">
        <v>3.8349999999999999E-3</v>
      </c>
      <c r="EB8" s="30">
        <v>6.3929999999999994E-3</v>
      </c>
      <c r="EC8" s="30">
        <v>1.1937E-2</v>
      </c>
      <c r="ED8" s="31">
        <v>2.1545000000000002E-2</v>
      </c>
      <c r="EE8" s="31">
        <v>4.7104999999999994E-2</v>
      </c>
      <c r="EF8" s="31">
        <v>8.3589999999999998E-2</v>
      </c>
      <c r="EG8" s="31">
        <v>0.12665899999999999</v>
      </c>
      <c r="EH8" s="31">
        <v>0.14593700000000001</v>
      </c>
      <c r="EI8" s="31">
        <v>0.172013</v>
      </c>
      <c r="EJ8" s="31">
        <v>0.172013</v>
      </c>
      <c r="EK8" s="32">
        <v>0.172013</v>
      </c>
      <c r="EL8" s="29">
        <v>0</v>
      </c>
      <c r="EM8" s="30">
        <v>0</v>
      </c>
      <c r="EN8" s="30">
        <v>0</v>
      </c>
      <c r="EO8" s="30">
        <v>0</v>
      </c>
      <c r="EP8" s="30">
        <v>3.5499999999999996E-4</v>
      </c>
      <c r="EQ8" s="30">
        <v>3.5499999999999996E-4</v>
      </c>
      <c r="ER8" s="30">
        <v>3.5499999999999996E-4</v>
      </c>
      <c r="ES8" s="30">
        <v>3.5499999999999996E-4</v>
      </c>
      <c r="ET8" s="30">
        <v>3.5499999999999996E-4</v>
      </c>
      <c r="EU8" s="30">
        <v>3.5499999999999996E-4</v>
      </c>
      <c r="EV8" s="30">
        <v>3.1725000000000003E-2</v>
      </c>
      <c r="EW8" s="30">
        <v>0.114665</v>
      </c>
      <c r="EX8" s="31">
        <v>0.185478</v>
      </c>
      <c r="EY8" s="31">
        <v>0.23104</v>
      </c>
      <c r="EZ8" s="31">
        <v>0.18284999999999998</v>
      </c>
      <c r="FA8" s="31">
        <v>0.221857</v>
      </c>
      <c r="FB8" s="31">
        <v>0.22670099999999999</v>
      </c>
      <c r="FC8" s="31">
        <v>0.211448</v>
      </c>
      <c r="FD8" s="31">
        <v>0.211448</v>
      </c>
      <c r="FE8" s="32">
        <v>0.211448</v>
      </c>
      <c r="FF8" s="29">
        <v>0</v>
      </c>
      <c r="FG8" s="30">
        <v>0</v>
      </c>
      <c r="FH8" s="30">
        <v>0</v>
      </c>
      <c r="FI8" s="30">
        <v>0</v>
      </c>
      <c r="FJ8" s="30">
        <v>0</v>
      </c>
      <c r="FK8" s="30">
        <v>0</v>
      </c>
      <c r="FL8" s="30">
        <v>1.55E-4</v>
      </c>
      <c r="FM8" s="30">
        <v>1.4370000000000001E-3</v>
      </c>
      <c r="FN8" s="30">
        <v>1.154E-2</v>
      </c>
      <c r="FO8" s="30">
        <v>2.6518E-2</v>
      </c>
      <c r="FP8" s="30">
        <v>3.5124000000000002E-2</v>
      </c>
      <c r="FQ8" s="30">
        <v>5.1609999999999996E-2</v>
      </c>
      <c r="FR8" s="31">
        <v>4.9819000000000002E-2</v>
      </c>
      <c r="FS8" s="31">
        <v>4.8863999999999998E-2</v>
      </c>
      <c r="FT8" s="31">
        <v>5.0481999999999999E-2</v>
      </c>
      <c r="FU8" s="31">
        <v>5.1235999999999997E-2</v>
      </c>
      <c r="FV8" s="31">
        <v>5.2020999999999998E-2</v>
      </c>
      <c r="FW8" s="31">
        <v>5.1749999999999997E-2</v>
      </c>
      <c r="FX8" s="31">
        <v>5.1749999999999997E-2</v>
      </c>
      <c r="FY8" s="32">
        <v>5.1749999999999997E-2</v>
      </c>
      <c r="FZ8" s="29">
        <v>0</v>
      </c>
      <c r="GA8" s="30">
        <v>0</v>
      </c>
      <c r="GB8" s="30">
        <v>0</v>
      </c>
      <c r="GC8" s="30">
        <v>0</v>
      </c>
      <c r="GD8" s="30">
        <v>0</v>
      </c>
      <c r="GE8" s="30">
        <v>0</v>
      </c>
      <c r="GF8" s="30">
        <v>0</v>
      </c>
      <c r="GG8" s="30">
        <v>0</v>
      </c>
      <c r="GH8" s="30">
        <v>0</v>
      </c>
      <c r="GI8" s="30">
        <v>0</v>
      </c>
      <c r="GJ8" s="30">
        <v>0</v>
      </c>
      <c r="GK8" s="30">
        <v>0</v>
      </c>
      <c r="GL8" s="31">
        <v>0</v>
      </c>
      <c r="GM8" s="31">
        <v>0</v>
      </c>
      <c r="GN8" s="31">
        <v>0</v>
      </c>
      <c r="GO8" s="31">
        <v>0</v>
      </c>
      <c r="GP8" s="31">
        <v>0</v>
      </c>
      <c r="GQ8" s="31">
        <v>0</v>
      </c>
      <c r="GR8" s="31">
        <v>0</v>
      </c>
      <c r="GS8" s="32">
        <v>0</v>
      </c>
      <c r="GT8" s="29">
        <f t="shared" si="67"/>
        <v>3.37</v>
      </c>
      <c r="GU8" s="116">
        <f t="shared" si="68"/>
        <v>3.5510000000000002</v>
      </c>
      <c r="GV8" s="116">
        <f t="shared" si="69"/>
        <v>3.7850000000000001</v>
      </c>
      <c r="GW8" s="116">
        <f t="shared" si="70"/>
        <v>4.0519999999999996</v>
      </c>
      <c r="GX8" s="116">
        <f t="shared" si="71"/>
        <v>4.2018069999999996</v>
      </c>
      <c r="GY8" s="116">
        <f t="shared" si="72"/>
        <v>4.3769210000000003</v>
      </c>
      <c r="GZ8" s="116">
        <f t="shared" si="73"/>
        <v>4.6525119999999998</v>
      </c>
      <c r="HA8" s="116">
        <f t="shared" si="74"/>
        <v>4.8715350000000006</v>
      </c>
      <c r="HB8" s="116">
        <f t="shared" si="75"/>
        <v>5.0784500000000001</v>
      </c>
      <c r="HC8" s="116">
        <f t="shared" si="76"/>
        <v>5.2147079999999999</v>
      </c>
      <c r="HD8" s="116">
        <f t="shared" si="77"/>
        <v>5.3222419999999993</v>
      </c>
      <c r="HE8" s="116">
        <f t="shared" si="78"/>
        <v>4.9292119999999997</v>
      </c>
      <c r="HF8" s="117">
        <f t="shared" si="79"/>
        <v>4.7168419999999998</v>
      </c>
      <c r="HG8" s="117">
        <f t="shared" si="80"/>
        <v>4.2900090000000004</v>
      </c>
      <c r="HH8" s="117">
        <f t="shared" si="81"/>
        <v>4.3499220000000003</v>
      </c>
      <c r="HI8" s="117">
        <f t="shared" si="82"/>
        <v>4.5347520000000001</v>
      </c>
      <c r="HJ8" s="117">
        <f t="shared" si="83"/>
        <v>4.8876590000000002</v>
      </c>
      <c r="HK8" s="117">
        <f t="shared" si="84"/>
        <v>5.004365</v>
      </c>
      <c r="HL8" s="117">
        <f t="shared" si="85"/>
        <v>5.004365</v>
      </c>
      <c r="HM8" s="32">
        <f t="shared" si="86"/>
        <v>5.004365</v>
      </c>
      <c r="HN8" s="29">
        <f t="shared" si="87"/>
        <v>3.37</v>
      </c>
      <c r="HO8" s="116">
        <f t="shared" si="88"/>
        <v>3.5510000000000002</v>
      </c>
      <c r="HP8" s="116">
        <f t="shared" si="89"/>
        <v>3.7850000000000001</v>
      </c>
      <c r="HQ8" s="116">
        <f t="shared" si="90"/>
        <v>4.0519999999999996</v>
      </c>
      <c r="HR8" s="116">
        <f t="shared" si="91"/>
        <v>4.2018069999999996</v>
      </c>
      <c r="HS8" s="116">
        <f t="shared" si="92"/>
        <v>4.3769210000000003</v>
      </c>
      <c r="HT8" s="116">
        <f t="shared" si="93"/>
        <v>4.6525119999999998</v>
      </c>
      <c r="HU8" s="116">
        <f t="shared" si="94"/>
        <v>4.8715350000000006</v>
      </c>
      <c r="HV8" s="116">
        <f t="shared" si="95"/>
        <v>5.0784500000000001</v>
      </c>
      <c r="HW8" s="116">
        <f t="shared" si="96"/>
        <v>5.2147079999999999</v>
      </c>
      <c r="HX8" s="116">
        <f t="shared" si="97"/>
        <v>5.3222419999999993</v>
      </c>
      <c r="HY8" s="116">
        <f t="shared" si="98"/>
        <v>4.9292119999999997</v>
      </c>
      <c r="HZ8" s="117">
        <f t="shared" si="99"/>
        <v>4.7168419999999998</v>
      </c>
      <c r="IA8" s="117">
        <f t="shared" si="100"/>
        <v>4.2900090000000004</v>
      </c>
      <c r="IB8" s="117">
        <f t="shared" si="101"/>
        <v>4.3499220000000003</v>
      </c>
      <c r="IC8" s="117">
        <f t="shared" si="102"/>
        <v>4.5347520000000001</v>
      </c>
      <c r="ID8" s="117">
        <f t="shared" si="103"/>
        <v>4.8876590000000002</v>
      </c>
      <c r="IE8" s="117">
        <f t="shared" si="104"/>
        <v>5.004365</v>
      </c>
      <c r="IF8" s="117">
        <f t="shared" si="105"/>
        <v>5.004365</v>
      </c>
      <c r="IG8" s="32">
        <f t="shared" si="106"/>
        <v>5.004365</v>
      </c>
      <c r="II8" s="33">
        <f t="shared" si="137"/>
        <v>0</v>
      </c>
      <c r="IJ8" s="34">
        <f t="shared" si="138"/>
        <v>0</v>
      </c>
      <c r="IK8" s="34">
        <f t="shared" si="139"/>
        <v>4.5691540000000002</v>
      </c>
      <c r="IL8" s="34">
        <f t="shared" si="140"/>
        <v>0</v>
      </c>
      <c r="IM8" s="34">
        <f t="shared" si="141"/>
        <v>0</v>
      </c>
      <c r="IN8" s="34">
        <f t="shared" si="142"/>
        <v>0</v>
      </c>
      <c r="IO8" s="34">
        <f t="shared" si="143"/>
        <v>0.172013</v>
      </c>
      <c r="IP8" s="34">
        <f t="shared" si="144"/>
        <v>0.211448</v>
      </c>
      <c r="IQ8" s="34">
        <f t="shared" si="145"/>
        <v>5.1749999999999997E-2</v>
      </c>
      <c r="IR8" s="34">
        <f t="shared" si="146"/>
        <v>0</v>
      </c>
      <c r="IS8" s="34">
        <f t="shared" si="147"/>
        <v>5.004365</v>
      </c>
      <c r="IT8" s="35">
        <f t="shared" si="148"/>
        <v>5.004365</v>
      </c>
      <c r="IU8" s="33">
        <f t="shared" si="149"/>
        <v>0</v>
      </c>
      <c r="IV8" s="34">
        <f t="shared" si="150"/>
        <v>0</v>
      </c>
      <c r="IW8" s="34">
        <f t="shared" si="151"/>
        <v>4.5691540000000002</v>
      </c>
      <c r="IX8" s="34">
        <f t="shared" si="152"/>
        <v>0</v>
      </c>
      <c r="IY8" s="34">
        <f t="shared" si="153"/>
        <v>0</v>
      </c>
      <c r="IZ8" s="34">
        <f t="shared" si="154"/>
        <v>0</v>
      </c>
      <c r="JA8" s="34">
        <f t="shared" si="155"/>
        <v>0.172013</v>
      </c>
      <c r="JB8" s="34">
        <f t="shared" si="156"/>
        <v>0.211448</v>
      </c>
      <c r="JC8" s="34">
        <f t="shared" si="157"/>
        <v>5.1749999999999997E-2</v>
      </c>
      <c r="JD8" s="34">
        <f t="shared" si="158"/>
        <v>0</v>
      </c>
      <c r="JE8" s="34">
        <f t="shared" si="159"/>
        <v>5.004365</v>
      </c>
      <c r="JF8" s="35">
        <f t="shared" si="160"/>
        <v>5.004365</v>
      </c>
      <c r="JG8" s="33">
        <f t="shared" si="161"/>
        <v>0</v>
      </c>
      <c r="JH8" s="34">
        <f t="shared" si="162"/>
        <v>0</v>
      </c>
      <c r="JI8" s="34">
        <f t="shared" si="163"/>
        <v>4.5691540000000002</v>
      </c>
      <c r="JJ8" s="34">
        <f t="shared" si="164"/>
        <v>0</v>
      </c>
      <c r="JK8" s="34">
        <f t="shared" si="165"/>
        <v>0</v>
      </c>
      <c r="JL8" s="34">
        <f t="shared" si="166"/>
        <v>0</v>
      </c>
      <c r="JM8" s="34">
        <f t="shared" si="167"/>
        <v>0.172013</v>
      </c>
      <c r="JN8" s="34">
        <f t="shared" si="168"/>
        <v>0.211448</v>
      </c>
      <c r="JO8" s="34">
        <f t="shared" si="169"/>
        <v>5.1749999999999997E-2</v>
      </c>
      <c r="JP8" s="34">
        <f t="shared" si="170"/>
        <v>0</v>
      </c>
      <c r="JQ8" s="34">
        <f t="shared" si="171"/>
        <v>5.004365</v>
      </c>
      <c r="JR8" s="35">
        <f t="shared" si="172"/>
        <v>5.004365</v>
      </c>
      <c r="JT8" s="33">
        <f t="shared" si="173"/>
        <v>0</v>
      </c>
      <c r="JU8" s="34">
        <f t="shared" si="107"/>
        <v>0</v>
      </c>
      <c r="JV8" s="34">
        <f t="shared" si="108"/>
        <v>0</v>
      </c>
      <c r="JW8" s="34">
        <f t="shared" si="109"/>
        <v>0</v>
      </c>
      <c r="JX8" s="34">
        <f t="shared" si="110"/>
        <v>0</v>
      </c>
      <c r="JY8" s="34">
        <f t="shared" si="111"/>
        <v>0</v>
      </c>
      <c r="JZ8" s="34">
        <f t="shared" si="112"/>
        <v>0</v>
      </c>
      <c r="KA8" s="34">
        <f t="shared" si="113"/>
        <v>0</v>
      </c>
      <c r="KB8" s="34">
        <f t="shared" si="114"/>
        <v>0</v>
      </c>
      <c r="KC8" s="34">
        <f t="shared" si="115"/>
        <v>0</v>
      </c>
      <c r="KD8" s="34">
        <f t="shared" si="116"/>
        <v>0</v>
      </c>
      <c r="KE8" s="35">
        <f t="shared" si="117"/>
        <v>0</v>
      </c>
      <c r="KF8" s="33">
        <f t="shared" si="118"/>
        <v>0</v>
      </c>
      <c r="KG8" s="34">
        <f t="shared" si="119"/>
        <v>0</v>
      </c>
      <c r="KH8" s="34">
        <f t="shared" si="120"/>
        <v>0</v>
      </c>
      <c r="KI8" s="34">
        <f t="shared" si="121"/>
        <v>0</v>
      </c>
      <c r="KJ8" s="34">
        <f t="shared" si="122"/>
        <v>0</v>
      </c>
      <c r="KK8" s="34">
        <f t="shared" si="123"/>
        <v>0</v>
      </c>
      <c r="KL8" s="34">
        <f t="shared" si="124"/>
        <v>0</v>
      </c>
      <c r="KM8" s="34">
        <f t="shared" si="125"/>
        <v>0</v>
      </c>
      <c r="KN8" s="34">
        <f t="shared" si="126"/>
        <v>0</v>
      </c>
      <c r="KO8" s="34">
        <f t="shared" si="127"/>
        <v>0</v>
      </c>
      <c r="KP8" s="34">
        <f t="shared" si="128"/>
        <v>0</v>
      </c>
      <c r="KQ8" s="35">
        <f t="shared" si="129"/>
        <v>0</v>
      </c>
      <c r="KS8" s="99" t="s">
        <v>23</v>
      </c>
      <c r="KT8" s="104">
        <v>0</v>
      </c>
      <c r="KU8" s="105">
        <v>0</v>
      </c>
      <c r="KV8" s="105">
        <v>3.2878340000000001</v>
      </c>
      <c r="KW8" s="105">
        <v>3.2878340000000001</v>
      </c>
      <c r="KX8" s="105">
        <v>1.3850359999999999</v>
      </c>
      <c r="KY8" s="106">
        <v>4.6728699999999996</v>
      </c>
      <c r="KZ8" s="104">
        <v>0</v>
      </c>
      <c r="LA8" s="105">
        <v>0</v>
      </c>
      <c r="LB8" s="105">
        <v>3.3423600000000002</v>
      </c>
      <c r="LC8" s="105">
        <v>3.3423600000000002</v>
      </c>
      <c r="LD8" s="105">
        <v>1.2432099999999999</v>
      </c>
      <c r="LE8" s="106">
        <f t="shared" si="174"/>
        <v>4.5855700000000006</v>
      </c>
      <c r="LF8" s="105">
        <f t="shared" si="130"/>
        <v>0</v>
      </c>
      <c r="LG8" s="105">
        <f t="shared" si="131"/>
        <v>0</v>
      </c>
      <c r="LH8" s="105">
        <f t="shared" si="132"/>
        <v>0</v>
      </c>
      <c r="LI8" s="105">
        <f t="shared" si="175"/>
        <v>0</v>
      </c>
      <c r="LJ8" s="105">
        <f t="shared" si="176"/>
        <v>-3.5069393511988757E-3</v>
      </c>
      <c r="LK8" s="106">
        <f t="shared" si="177"/>
        <v>-3.5069393511988757E-3</v>
      </c>
      <c r="LL8" s="105">
        <f t="shared" si="178"/>
        <v>0</v>
      </c>
      <c r="LM8" s="105">
        <f t="shared" si="133"/>
        <v>0</v>
      </c>
      <c r="LN8" s="105">
        <f t="shared" si="134"/>
        <v>3.3423600000000002</v>
      </c>
      <c r="LO8" s="105">
        <f t="shared" si="135"/>
        <v>3.3423600000000002</v>
      </c>
      <c r="LP8" s="105">
        <f t="shared" si="136"/>
        <v>1.2397030606488011</v>
      </c>
      <c r="LQ8" s="106">
        <f t="shared" si="179"/>
        <v>4.5820630606488013</v>
      </c>
      <c r="LS8" s="99" t="s">
        <v>23</v>
      </c>
      <c r="LT8" s="141">
        <v>656.99324489720482</v>
      </c>
      <c r="LU8" s="141">
        <v>667.88893296152457</v>
      </c>
      <c r="LV8" s="142">
        <v>667.88893296152457</v>
      </c>
    </row>
    <row r="9" spans="1:334" x14ac:dyDescent="0.35">
      <c r="A9" s="20" t="s">
        <v>24</v>
      </c>
      <c r="B9" s="29">
        <v>47.237000000000002</v>
      </c>
      <c r="C9" s="30">
        <v>46.920999999999999</v>
      </c>
      <c r="D9" s="30">
        <v>44.466000000000001</v>
      </c>
      <c r="E9" s="30">
        <v>45.134</v>
      </c>
      <c r="F9" s="30">
        <v>44.356000000000002</v>
      </c>
      <c r="G9" s="30">
        <v>43.96</v>
      </c>
      <c r="H9" s="30">
        <v>43.619</v>
      </c>
      <c r="I9" s="30">
        <v>46.56</v>
      </c>
      <c r="J9" s="30">
        <v>42.984000000000002</v>
      </c>
      <c r="K9" s="30">
        <v>40.366999999999997</v>
      </c>
      <c r="L9" s="30">
        <v>40.840000000000003</v>
      </c>
      <c r="M9" s="30">
        <v>40.991</v>
      </c>
      <c r="N9" s="31">
        <v>39.08</v>
      </c>
      <c r="O9" s="31">
        <v>35.845999999999997</v>
      </c>
      <c r="P9" s="31">
        <v>35.598999999999997</v>
      </c>
      <c r="Q9" s="31">
        <v>35.473999999999997</v>
      </c>
      <c r="R9" s="31">
        <v>36.25</v>
      </c>
      <c r="S9" s="31">
        <v>36.972103000000004</v>
      </c>
      <c r="T9" s="31">
        <v>37.407313545368851</v>
      </c>
      <c r="U9" s="32">
        <v>35.439237866773077</v>
      </c>
      <c r="V9" s="29">
        <v>5.5149999999999997</v>
      </c>
      <c r="W9" s="30">
        <v>5.673</v>
      </c>
      <c r="X9" s="30">
        <v>5.4409999999999998</v>
      </c>
      <c r="Y9" s="30">
        <v>5.6449999999999996</v>
      </c>
      <c r="Z9" s="30">
        <v>5.952</v>
      </c>
      <c r="AA9" s="30">
        <v>5.5620000000000003</v>
      </c>
      <c r="AB9" s="30">
        <v>6.03</v>
      </c>
      <c r="AC9" s="30">
        <v>7.234</v>
      </c>
      <c r="AD9" s="30">
        <v>5.7939999999999996</v>
      </c>
      <c r="AE9" s="30">
        <v>5.5670000000000002</v>
      </c>
      <c r="AF9" s="30">
        <v>6.06</v>
      </c>
      <c r="AG9" s="30">
        <v>5.694</v>
      </c>
      <c r="AH9" s="31">
        <v>4.8979999999999997</v>
      </c>
      <c r="AI9" s="31">
        <v>5.2670000000000003</v>
      </c>
      <c r="AJ9" s="31">
        <v>5.1280000000000001</v>
      </c>
      <c r="AK9" s="31">
        <v>5.6669999999999998</v>
      </c>
      <c r="AL9" s="31">
        <v>5.7240000000000002</v>
      </c>
      <c r="AM9" s="31">
        <v>4.4716939999999994</v>
      </c>
      <c r="AN9" s="31">
        <v>2.9716939999999994</v>
      </c>
      <c r="AO9" s="32">
        <v>1.3220812669486328</v>
      </c>
      <c r="AP9" s="29">
        <v>2.2721930000000001</v>
      </c>
      <c r="AQ9" s="30">
        <v>2.417726</v>
      </c>
      <c r="AR9" s="30">
        <v>2.413538</v>
      </c>
      <c r="AS9" s="30">
        <v>2.4283919999999997</v>
      </c>
      <c r="AT9" s="30">
        <v>2.6016880000000002</v>
      </c>
      <c r="AU9" s="30">
        <v>2.7470749999999997</v>
      </c>
      <c r="AV9" s="30">
        <v>2.5565090000000001</v>
      </c>
      <c r="AW9" s="30">
        <v>2.715983</v>
      </c>
      <c r="AX9" s="30">
        <v>2.9297890000000004</v>
      </c>
      <c r="AY9" s="30">
        <v>2.584292</v>
      </c>
      <c r="AZ9" s="30">
        <v>2.8547249999999997</v>
      </c>
      <c r="BA9" s="30">
        <v>2.785126</v>
      </c>
      <c r="BB9" s="31">
        <v>2.5147900000000001</v>
      </c>
      <c r="BC9" s="31">
        <v>2.4858939999999996</v>
      </c>
      <c r="BD9" s="31">
        <v>2.6906300000000001</v>
      </c>
      <c r="BE9" s="31">
        <v>2.6177679999999999</v>
      </c>
      <c r="BF9" s="31">
        <v>2.6357080000000002</v>
      </c>
      <c r="BG9" s="31">
        <v>2.3894839999999995</v>
      </c>
      <c r="BH9" s="31">
        <v>2.3957896685850413</v>
      </c>
      <c r="BI9" s="32">
        <v>2.3730439479281338</v>
      </c>
      <c r="BJ9" s="29">
        <v>1.6910000000000001</v>
      </c>
      <c r="BK9" s="30">
        <v>1.58</v>
      </c>
      <c r="BL9" s="30">
        <v>1.605</v>
      </c>
      <c r="BM9" s="30">
        <v>1.5840000000000001</v>
      </c>
      <c r="BN9" s="30">
        <v>1.5429999999999999</v>
      </c>
      <c r="BO9" s="30">
        <v>1.47</v>
      </c>
      <c r="BP9" s="30">
        <v>1.5669999999999999</v>
      </c>
      <c r="BQ9" s="30">
        <v>1.37</v>
      </c>
      <c r="BR9" s="30">
        <v>1.018</v>
      </c>
      <c r="BS9" s="30">
        <v>0.97499999999999998</v>
      </c>
      <c r="BT9" s="30">
        <v>1.375</v>
      </c>
      <c r="BU9" s="30">
        <v>1.413</v>
      </c>
      <c r="BV9" s="31">
        <v>1.4930000000000001</v>
      </c>
      <c r="BW9" s="31">
        <v>2.0369999999999999</v>
      </c>
      <c r="BX9" s="31">
        <v>1.823</v>
      </c>
      <c r="BY9" s="31">
        <v>2.2789999999999999</v>
      </c>
      <c r="BZ9" s="31">
        <v>3.726</v>
      </c>
      <c r="CA9" s="31">
        <v>3.6984760000000003</v>
      </c>
      <c r="CB9" s="31">
        <v>3.7307002356999659</v>
      </c>
      <c r="CC9" s="32">
        <v>5.7129151089732435</v>
      </c>
      <c r="CD9" s="29">
        <v>13.59</v>
      </c>
      <c r="CE9" s="30">
        <v>14.749000000000001</v>
      </c>
      <c r="CF9" s="30">
        <v>18.738</v>
      </c>
      <c r="CG9" s="30">
        <v>25.872</v>
      </c>
      <c r="CH9" s="30">
        <v>26.324999999999999</v>
      </c>
      <c r="CI9" s="30">
        <v>24.728000000000002</v>
      </c>
      <c r="CJ9" s="30">
        <v>26.045999999999999</v>
      </c>
      <c r="CK9" s="30">
        <v>26.172000000000001</v>
      </c>
      <c r="CL9" s="30">
        <v>26.550999999999998</v>
      </c>
      <c r="CM9" s="30">
        <v>27.207999999999998</v>
      </c>
      <c r="CN9" s="30">
        <v>27.998000000000001</v>
      </c>
      <c r="CO9" s="30">
        <v>28.283000000000001</v>
      </c>
      <c r="CP9" s="31">
        <v>30.324000000000002</v>
      </c>
      <c r="CQ9" s="31">
        <v>30.745000000000001</v>
      </c>
      <c r="CR9" s="31">
        <v>30.324999999999999</v>
      </c>
      <c r="CS9" s="31">
        <v>26.841000000000001</v>
      </c>
      <c r="CT9" s="31">
        <v>24.103999999999999</v>
      </c>
      <c r="CU9" s="31">
        <v>28.339599999999997</v>
      </c>
      <c r="CV9" s="31">
        <v>29.823561962666915</v>
      </c>
      <c r="CW9" s="32">
        <v>30.201202550813605</v>
      </c>
      <c r="CX9" s="29">
        <v>2.3130000000000002</v>
      </c>
      <c r="CY9" s="30">
        <v>2.4670000000000001</v>
      </c>
      <c r="CZ9" s="30">
        <v>2.8450000000000002</v>
      </c>
      <c r="DA9" s="30">
        <v>1.794</v>
      </c>
      <c r="DB9" s="30">
        <v>2.5625999999999998</v>
      </c>
      <c r="DC9" s="30">
        <v>3.027002</v>
      </c>
      <c r="DD9" s="30">
        <v>3.2573000000000003</v>
      </c>
      <c r="DE9" s="30">
        <v>2.523409</v>
      </c>
      <c r="DF9" s="30">
        <v>2.3763350000000001</v>
      </c>
      <c r="DG9" s="30">
        <v>2.982707</v>
      </c>
      <c r="DH9" s="30">
        <v>3.380579</v>
      </c>
      <c r="DI9" s="30">
        <v>2.6640160000000002</v>
      </c>
      <c r="DJ9" s="31">
        <v>2.8601429999999999</v>
      </c>
      <c r="DK9" s="31">
        <v>3.639507</v>
      </c>
      <c r="DL9" s="31">
        <v>2.9607489999999999</v>
      </c>
      <c r="DM9" s="31">
        <v>3.0707689999999999</v>
      </c>
      <c r="DN9" s="31">
        <v>3.2020360000000001</v>
      </c>
      <c r="DO9" s="31">
        <v>3.0399189999999998</v>
      </c>
      <c r="DP9" s="31">
        <v>3.0626087002099642</v>
      </c>
      <c r="DQ9" s="32">
        <v>3.2329372443812696</v>
      </c>
      <c r="DR9" s="29">
        <v>5.0000000000000002E-5</v>
      </c>
      <c r="DS9" s="30">
        <v>8.1000000000000004E-5</v>
      </c>
      <c r="DT9" s="30">
        <v>1.16E-4</v>
      </c>
      <c r="DU9" s="30">
        <v>1.84E-4</v>
      </c>
      <c r="DV9" s="30">
        <v>2.9099999999999997E-4</v>
      </c>
      <c r="DW9" s="30">
        <v>4.1399999999999998E-4</v>
      </c>
      <c r="DX9" s="30">
        <v>5.9199999999999997E-4</v>
      </c>
      <c r="DY9" s="30">
        <v>2.127E-3</v>
      </c>
      <c r="DZ9" s="30">
        <v>1.2936999999999999E-2</v>
      </c>
      <c r="EA9" s="30">
        <v>8.8806999999999997E-2</v>
      </c>
      <c r="EB9" s="30">
        <v>0.61570199999999997</v>
      </c>
      <c r="EC9" s="30">
        <v>2.1820180000000002</v>
      </c>
      <c r="ED9" s="31">
        <v>2.1486239999999999</v>
      </c>
      <c r="EE9" s="31">
        <v>2.032654</v>
      </c>
      <c r="EF9" s="31">
        <v>2.1228690000000001</v>
      </c>
      <c r="EG9" s="31">
        <v>2.263846</v>
      </c>
      <c r="EH9" s="31">
        <v>2.1314549999999999</v>
      </c>
      <c r="EI9" s="31">
        <v>2.1933670000000003</v>
      </c>
      <c r="EJ9" s="31">
        <v>2.3750951002554133</v>
      </c>
      <c r="EK9" s="32">
        <v>2.2960609550260114</v>
      </c>
      <c r="EL9" s="29">
        <v>8.8500000000000004E-4</v>
      </c>
      <c r="EM9" s="30">
        <v>0</v>
      </c>
      <c r="EN9" s="30">
        <v>2.016E-3</v>
      </c>
      <c r="EO9" s="30">
        <v>4.8929999999999998E-3</v>
      </c>
      <c r="EP9" s="30">
        <v>9.8710000000000013E-3</v>
      </c>
      <c r="EQ9" s="30">
        <v>2.128E-2</v>
      </c>
      <c r="ER9" s="30">
        <v>4.9399999999999999E-2</v>
      </c>
      <c r="ES9" s="30">
        <v>0.12509999999999999</v>
      </c>
      <c r="ET9" s="30">
        <v>0.24466099999999999</v>
      </c>
      <c r="EU9" s="30">
        <v>0.28806700000000002</v>
      </c>
      <c r="EV9" s="30">
        <v>0.33549299999999999</v>
      </c>
      <c r="EW9" s="30">
        <v>0.39700299999999999</v>
      </c>
      <c r="EX9" s="31">
        <v>0.41581699999999999</v>
      </c>
      <c r="EY9" s="31">
        <v>0.48051900000000003</v>
      </c>
      <c r="EZ9" s="31">
        <v>0.47654399999999997</v>
      </c>
      <c r="FA9" s="31">
        <v>0.57261200000000001</v>
      </c>
      <c r="FB9" s="31">
        <v>0.49695699999999998</v>
      </c>
      <c r="FC9" s="31">
        <v>0.59103800000000006</v>
      </c>
      <c r="FD9" s="31">
        <v>0.63288153898055788</v>
      </c>
      <c r="FE9" s="32">
        <v>0.71527848842974706</v>
      </c>
      <c r="FF9" s="29">
        <v>0.52478999999999998</v>
      </c>
      <c r="FG9" s="30">
        <v>0.52259</v>
      </c>
      <c r="FH9" s="30">
        <v>0.503807</v>
      </c>
      <c r="FI9" s="30">
        <v>0.490589</v>
      </c>
      <c r="FJ9" s="30">
        <v>0.71337099999999998</v>
      </c>
      <c r="FK9" s="30">
        <v>0.73172099999999984</v>
      </c>
      <c r="FL9" s="30">
        <v>0.91816700000000007</v>
      </c>
      <c r="FM9" s="30">
        <v>1.1952590000000001</v>
      </c>
      <c r="FN9" s="30">
        <v>1.449079</v>
      </c>
      <c r="FO9" s="30">
        <v>1.8484639999999999</v>
      </c>
      <c r="FP9" s="30">
        <v>2.1624869999999996</v>
      </c>
      <c r="FQ9" s="30">
        <v>2.7034750000000001</v>
      </c>
      <c r="FR9" s="31">
        <v>3.3717059999999996</v>
      </c>
      <c r="FS9" s="31">
        <v>4.0607059999999997</v>
      </c>
      <c r="FT9" s="31">
        <v>4.6635260000000001</v>
      </c>
      <c r="FU9" s="31">
        <v>4.78911</v>
      </c>
      <c r="FV9" s="31">
        <v>4.7553299999999998</v>
      </c>
      <c r="FW9" s="31">
        <v>4.9669780000000001</v>
      </c>
      <c r="FX9" s="31">
        <v>5.1954471367473376</v>
      </c>
      <c r="FY9" s="32">
        <v>4.9295229097848816</v>
      </c>
      <c r="FZ9" s="29">
        <v>-10.016999999999999</v>
      </c>
      <c r="GA9" s="30">
        <v>-9.5389999999999997</v>
      </c>
      <c r="GB9" s="30">
        <v>-11.387</v>
      </c>
      <c r="GC9" s="30">
        <v>-16.213000000000001</v>
      </c>
      <c r="GD9" s="30">
        <v>-15.717000000000001</v>
      </c>
      <c r="GE9" s="30">
        <v>-12.634</v>
      </c>
      <c r="GF9" s="30">
        <v>-12.631</v>
      </c>
      <c r="GG9" s="30">
        <v>-16.152999999999999</v>
      </c>
      <c r="GH9" s="30">
        <v>-11.468999999999999</v>
      </c>
      <c r="GI9" s="30">
        <v>-13.644</v>
      </c>
      <c r="GJ9" s="30">
        <v>-14.948</v>
      </c>
      <c r="GK9" s="30">
        <v>-17.044</v>
      </c>
      <c r="GL9" s="31">
        <v>-17.12</v>
      </c>
      <c r="GM9" s="31">
        <v>-16.887</v>
      </c>
      <c r="GN9" s="31">
        <v>-16.3</v>
      </c>
      <c r="GO9" s="31">
        <v>-12.515000000000001</v>
      </c>
      <c r="GP9" s="31">
        <v>-10.974</v>
      </c>
      <c r="GQ9" s="31">
        <v>-13.036900000000001</v>
      </c>
      <c r="GR9" s="31">
        <v>-13.358653054809951</v>
      </c>
      <c r="GS9" s="32">
        <v>-12.529988142954778</v>
      </c>
      <c r="GT9" s="29">
        <f t="shared" si="67"/>
        <v>63.126918000000003</v>
      </c>
      <c r="GU9" s="116">
        <f t="shared" si="68"/>
        <v>64.791396999999989</v>
      </c>
      <c r="GV9" s="116">
        <f t="shared" si="69"/>
        <v>64.627476999999999</v>
      </c>
      <c r="GW9" s="116">
        <f t="shared" si="70"/>
        <v>66.740058000000005</v>
      </c>
      <c r="GX9" s="116">
        <f t="shared" si="71"/>
        <v>68.346821000000006</v>
      </c>
      <c r="GY9" s="116">
        <f t="shared" si="72"/>
        <v>69.613491999999994</v>
      </c>
      <c r="GZ9" s="116">
        <f t="shared" si="73"/>
        <v>71.412968000000006</v>
      </c>
      <c r="HA9" s="116">
        <f t="shared" si="74"/>
        <v>71.744878000000028</v>
      </c>
      <c r="HB9" s="116">
        <f t="shared" si="75"/>
        <v>71.890800999999982</v>
      </c>
      <c r="HC9" s="116">
        <f t="shared" si="76"/>
        <v>68.265336999999988</v>
      </c>
      <c r="HD9" s="116">
        <f t="shared" si="77"/>
        <v>70.673986000000014</v>
      </c>
      <c r="HE9" s="116">
        <f t="shared" si="78"/>
        <v>70.068637999999993</v>
      </c>
      <c r="HF9" s="117">
        <f t="shared" si="79"/>
        <v>69.986079999999987</v>
      </c>
      <c r="HG9" s="117">
        <f t="shared" si="80"/>
        <v>69.707279999999983</v>
      </c>
      <c r="HH9" s="117">
        <f t="shared" si="81"/>
        <v>69.489317999999997</v>
      </c>
      <c r="HI9" s="117">
        <f t="shared" si="82"/>
        <v>71.060105000000007</v>
      </c>
      <c r="HJ9" s="117">
        <f t="shared" si="83"/>
        <v>72.051485999999997</v>
      </c>
      <c r="HK9" s="117">
        <f t="shared" si="84"/>
        <v>73.625758999999974</v>
      </c>
      <c r="HL9" s="117">
        <f t="shared" si="85"/>
        <v>74.236438833704071</v>
      </c>
      <c r="HM9" s="32">
        <f t="shared" si="86"/>
        <v>73.692292196103821</v>
      </c>
      <c r="HN9" s="29">
        <f t="shared" si="87"/>
        <v>73.143917999999999</v>
      </c>
      <c r="HO9" s="116">
        <f t="shared" si="88"/>
        <v>74.330396999999991</v>
      </c>
      <c r="HP9" s="116">
        <f t="shared" si="89"/>
        <v>76.014476999999999</v>
      </c>
      <c r="HQ9" s="116">
        <f t="shared" si="90"/>
        <v>82.953057999999999</v>
      </c>
      <c r="HR9" s="116">
        <f t="shared" si="91"/>
        <v>84.063821000000004</v>
      </c>
      <c r="HS9" s="116">
        <f t="shared" si="92"/>
        <v>82.247491999999994</v>
      </c>
      <c r="HT9" s="116">
        <f t="shared" si="93"/>
        <v>84.043968000000007</v>
      </c>
      <c r="HU9" s="116">
        <f t="shared" si="94"/>
        <v>87.89787800000002</v>
      </c>
      <c r="HV9" s="116">
        <f t="shared" si="95"/>
        <v>83.359800999999976</v>
      </c>
      <c r="HW9" s="116">
        <f t="shared" si="96"/>
        <v>81.909336999999994</v>
      </c>
      <c r="HX9" s="116">
        <f t="shared" si="97"/>
        <v>85.621986000000007</v>
      </c>
      <c r="HY9" s="116">
        <f t="shared" si="98"/>
        <v>87.11263799999999</v>
      </c>
      <c r="HZ9" s="117">
        <f t="shared" si="99"/>
        <v>87.106079999999992</v>
      </c>
      <c r="IA9" s="117">
        <f t="shared" si="100"/>
        <v>86.594279999999983</v>
      </c>
      <c r="IB9" s="117">
        <f t="shared" si="101"/>
        <v>85.789317999999994</v>
      </c>
      <c r="IC9" s="117">
        <f t="shared" si="102"/>
        <v>83.575105000000008</v>
      </c>
      <c r="ID9" s="117">
        <f t="shared" si="103"/>
        <v>83.025486000000001</v>
      </c>
      <c r="IE9" s="117">
        <f t="shared" si="104"/>
        <v>86.662658999999977</v>
      </c>
      <c r="IF9" s="117">
        <f t="shared" si="105"/>
        <v>87.59509188851402</v>
      </c>
      <c r="IG9" s="32">
        <f t="shared" si="106"/>
        <v>86.222280339058599</v>
      </c>
      <c r="II9" s="33">
        <f t="shared" si="137"/>
        <v>36.972103000000004</v>
      </c>
      <c r="IJ9" s="34">
        <f t="shared" si="138"/>
        <v>4.4716939999999994</v>
      </c>
      <c r="IK9" s="34">
        <f t="shared" si="139"/>
        <v>2.3894839999999995</v>
      </c>
      <c r="IL9" s="34">
        <f t="shared" si="140"/>
        <v>3.6984760000000003</v>
      </c>
      <c r="IM9" s="34">
        <f t="shared" si="141"/>
        <v>28.339599999999997</v>
      </c>
      <c r="IN9" s="34">
        <f t="shared" si="142"/>
        <v>3.0399189999999998</v>
      </c>
      <c r="IO9" s="34">
        <f t="shared" si="143"/>
        <v>2.1933670000000003</v>
      </c>
      <c r="IP9" s="34">
        <f t="shared" si="144"/>
        <v>0.59103800000000006</v>
      </c>
      <c r="IQ9" s="34">
        <f t="shared" si="145"/>
        <v>4.9669780000000001</v>
      </c>
      <c r="IR9" s="34">
        <f t="shared" si="146"/>
        <v>-13.036900000000001</v>
      </c>
      <c r="IS9" s="34">
        <f t="shared" si="147"/>
        <v>73.625758999999974</v>
      </c>
      <c r="IT9" s="35">
        <f t="shared" si="148"/>
        <v>86.662658999999977</v>
      </c>
      <c r="IU9" s="33">
        <f t="shared" si="149"/>
        <v>37.407313545368851</v>
      </c>
      <c r="IV9" s="34">
        <f t="shared" si="150"/>
        <v>2.9716939999999994</v>
      </c>
      <c r="IW9" s="34">
        <f t="shared" si="151"/>
        <v>2.3957896685850413</v>
      </c>
      <c r="IX9" s="34">
        <f t="shared" si="152"/>
        <v>3.7307002356999659</v>
      </c>
      <c r="IY9" s="34">
        <f t="shared" si="153"/>
        <v>29.823561962666915</v>
      </c>
      <c r="IZ9" s="34">
        <f t="shared" si="154"/>
        <v>3.0626087002099642</v>
      </c>
      <c r="JA9" s="34">
        <f t="shared" si="155"/>
        <v>2.3750951002554133</v>
      </c>
      <c r="JB9" s="34">
        <f t="shared" si="156"/>
        <v>0.63288153898055788</v>
      </c>
      <c r="JC9" s="34">
        <f t="shared" si="157"/>
        <v>5.1954471367473376</v>
      </c>
      <c r="JD9" s="34">
        <f t="shared" si="158"/>
        <v>-13.358653054809951</v>
      </c>
      <c r="JE9" s="34">
        <f t="shared" si="159"/>
        <v>74.236438833704071</v>
      </c>
      <c r="JF9" s="35">
        <f t="shared" si="160"/>
        <v>87.59509188851402</v>
      </c>
      <c r="JG9" s="33">
        <f t="shared" si="161"/>
        <v>35.439237866773077</v>
      </c>
      <c r="JH9" s="34">
        <f t="shared" si="162"/>
        <v>1.3220812669486328</v>
      </c>
      <c r="JI9" s="34">
        <f t="shared" si="163"/>
        <v>2.3730439479281338</v>
      </c>
      <c r="JJ9" s="34">
        <f t="shared" si="164"/>
        <v>5.7129151089732435</v>
      </c>
      <c r="JK9" s="34">
        <f t="shared" si="165"/>
        <v>30.201202550813605</v>
      </c>
      <c r="JL9" s="34">
        <f t="shared" si="166"/>
        <v>3.2329372443812696</v>
      </c>
      <c r="JM9" s="34">
        <f t="shared" si="167"/>
        <v>2.2960609550260114</v>
      </c>
      <c r="JN9" s="34">
        <f t="shared" si="168"/>
        <v>0.71527848842974706</v>
      </c>
      <c r="JO9" s="34">
        <f t="shared" si="169"/>
        <v>4.9295229097848816</v>
      </c>
      <c r="JP9" s="34">
        <f t="shared" si="170"/>
        <v>-12.529988142954778</v>
      </c>
      <c r="JQ9" s="34">
        <f t="shared" si="171"/>
        <v>73.692292196103821</v>
      </c>
      <c r="JR9" s="35">
        <f t="shared" si="172"/>
        <v>86.222280339058599</v>
      </c>
      <c r="JT9" s="33">
        <f t="shared" si="173"/>
        <v>0.43521054536884662</v>
      </c>
      <c r="JU9" s="34">
        <f t="shared" si="107"/>
        <v>-1.5</v>
      </c>
      <c r="JV9" s="34">
        <f t="shared" si="108"/>
        <v>6.3056685850417793E-3</v>
      </c>
      <c r="JW9" s="34">
        <f t="shared" si="109"/>
        <v>3.2224235699965575E-2</v>
      </c>
      <c r="JX9" s="34">
        <f t="shared" si="110"/>
        <v>1.4839619626669176</v>
      </c>
      <c r="JY9" s="34">
        <f t="shared" si="111"/>
        <v>2.2689700209964414E-2</v>
      </c>
      <c r="JZ9" s="34">
        <f t="shared" si="112"/>
        <v>0.18172810025541297</v>
      </c>
      <c r="KA9" s="34">
        <f t="shared" si="113"/>
        <v>4.1843538980557815E-2</v>
      </c>
      <c r="KB9" s="34">
        <f t="shared" si="114"/>
        <v>0.22846913674733749</v>
      </c>
      <c r="KC9" s="34">
        <f t="shared" si="115"/>
        <v>-0.32175305480994965</v>
      </c>
      <c r="KD9" s="34">
        <f t="shared" si="116"/>
        <v>0.61067983370409706</v>
      </c>
      <c r="KE9" s="35">
        <f t="shared" si="117"/>
        <v>0.93243288851404316</v>
      </c>
      <c r="KF9" s="33">
        <f t="shared" si="118"/>
        <v>-1.968075678595774</v>
      </c>
      <c r="KG9" s="34">
        <f t="shared" si="119"/>
        <v>-1.6496127330513666</v>
      </c>
      <c r="KH9" s="34">
        <f t="shared" si="120"/>
        <v>-2.2745720656907498E-2</v>
      </c>
      <c r="KI9" s="34">
        <f t="shared" si="121"/>
        <v>1.9822148732732776</v>
      </c>
      <c r="KJ9" s="34">
        <f t="shared" si="122"/>
        <v>0.37764058814668999</v>
      </c>
      <c r="KK9" s="34">
        <f t="shared" si="123"/>
        <v>0.17032854417130538</v>
      </c>
      <c r="KL9" s="34">
        <f t="shared" si="124"/>
        <v>-7.9034145229401886E-2</v>
      </c>
      <c r="KM9" s="34">
        <f t="shared" si="125"/>
        <v>8.2396949449189183E-2</v>
      </c>
      <c r="KN9" s="34">
        <f t="shared" si="126"/>
        <v>-0.26592422696245599</v>
      </c>
      <c r="KO9" s="34">
        <f t="shared" si="127"/>
        <v>0.82866491185517255</v>
      </c>
      <c r="KP9" s="34">
        <f t="shared" si="128"/>
        <v>-0.54414663760024951</v>
      </c>
      <c r="KQ9" s="35">
        <f t="shared" si="129"/>
        <v>-1.3728115494554203</v>
      </c>
      <c r="KS9" s="99" t="s">
        <v>24</v>
      </c>
      <c r="KT9" s="104">
        <v>42.634664999999998</v>
      </c>
      <c r="KU9" s="105">
        <v>3.9724550000000001</v>
      </c>
      <c r="KV9" s="105">
        <v>2.8515869999999999</v>
      </c>
      <c r="KW9" s="105">
        <v>49.458706999999997</v>
      </c>
      <c r="KX9" s="105">
        <v>17.517050999999999</v>
      </c>
      <c r="KY9" s="106">
        <v>66.975757999999999</v>
      </c>
      <c r="KZ9" s="104">
        <v>42.845619999999997</v>
      </c>
      <c r="LA9" s="105">
        <v>3.412496</v>
      </c>
      <c r="LB9" s="105">
        <v>2.7578680000000002</v>
      </c>
      <c r="LC9" s="105">
        <v>49.015984000000003</v>
      </c>
      <c r="LD9" s="105">
        <v>17.897399</v>
      </c>
      <c r="LE9" s="106">
        <f t="shared" si="174"/>
        <v>66.91338300000001</v>
      </c>
      <c r="LF9" s="105">
        <f t="shared" si="130"/>
        <v>-2.1648832464553518</v>
      </c>
      <c r="LG9" s="105">
        <f t="shared" si="131"/>
        <v>-1.4516592050852026</v>
      </c>
      <c r="LH9" s="105">
        <f t="shared" si="132"/>
        <v>0.76786565658671291</v>
      </c>
      <c r="LI9" s="105">
        <f t="shared" si="175"/>
        <v>-2.8486767949538412</v>
      </c>
      <c r="LJ9" s="105">
        <f t="shared" si="176"/>
        <v>-5.0486315937940826E-2</v>
      </c>
      <c r="LK9" s="106">
        <f t="shared" si="177"/>
        <v>-2.8991631108917821</v>
      </c>
      <c r="LL9" s="105">
        <f t="shared" si="178"/>
        <v>40.680736753544643</v>
      </c>
      <c r="LM9" s="105">
        <f t="shared" si="133"/>
        <v>1.9608367949147973</v>
      </c>
      <c r="LN9" s="105">
        <f t="shared" si="134"/>
        <v>3.5257336565867132</v>
      </c>
      <c r="LO9" s="105">
        <f t="shared" si="135"/>
        <v>46.167307205046164</v>
      </c>
      <c r="LP9" s="105">
        <f t="shared" si="136"/>
        <v>17.846912684062058</v>
      </c>
      <c r="LQ9" s="106">
        <f t="shared" si="179"/>
        <v>64.014219889108233</v>
      </c>
      <c r="LS9" s="99" t="s">
        <v>24</v>
      </c>
      <c r="LT9" s="141">
        <v>578.517159295601</v>
      </c>
      <c r="LU9" s="141">
        <v>567.15290644760944</v>
      </c>
      <c r="LV9" s="142">
        <v>542.81383169615083</v>
      </c>
    </row>
    <row r="10" spans="1:334" x14ac:dyDescent="0.35">
      <c r="A10" s="20" t="s">
        <v>25</v>
      </c>
      <c r="B10" s="29">
        <v>0</v>
      </c>
      <c r="C10" s="30">
        <v>0</v>
      </c>
      <c r="D10" s="30">
        <v>0</v>
      </c>
      <c r="E10" s="30">
        <v>0</v>
      </c>
      <c r="F10" s="30">
        <v>0</v>
      </c>
      <c r="G10" s="30">
        <v>0</v>
      </c>
      <c r="H10" s="30">
        <v>0</v>
      </c>
      <c r="I10" s="30">
        <v>0</v>
      </c>
      <c r="J10" s="30">
        <v>0</v>
      </c>
      <c r="K10" s="30">
        <v>0</v>
      </c>
      <c r="L10" s="30">
        <v>0</v>
      </c>
      <c r="M10" s="30">
        <v>0</v>
      </c>
      <c r="N10" s="31">
        <v>0</v>
      </c>
      <c r="O10" s="31">
        <v>0</v>
      </c>
      <c r="P10" s="31">
        <v>0</v>
      </c>
      <c r="Q10" s="31">
        <v>0</v>
      </c>
      <c r="R10" s="31">
        <v>0</v>
      </c>
      <c r="S10" s="31">
        <v>0</v>
      </c>
      <c r="T10" s="31">
        <v>0</v>
      </c>
      <c r="U10" s="32">
        <v>0</v>
      </c>
      <c r="V10" s="29">
        <v>16.672999999999998</v>
      </c>
      <c r="W10" s="30">
        <v>17.818999999999999</v>
      </c>
      <c r="X10" s="30">
        <v>18.257000000000001</v>
      </c>
      <c r="Y10" s="30">
        <v>25.306999999999999</v>
      </c>
      <c r="Z10" s="30">
        <v>18.672999999999998</v>
      </c>
      <c r="AA10" s="30">
        <v>15.462999999999999</v>
      </c>
      <c r="AB10" s="30">
        <v>24.565999999999999</v>
      </c>
      <c r="AC10" s="30">
        <v>19.890999999999998</v>
      </c>
      <c r="AD10" s="30">
        <v>17.462</v>
      </c>
      <c r="AE10" s="30">
        <v>17.687000000000001</v>
      </c>
      <c r="AF10" s="30">
        <v>17.006</v>
      </c>
      <c r="AG10" s="30">
        <v>13.976000000000001</v>
      </c>
      <c r="AH10" s="31">
        <v>10.539</v>
      </c>
      <c r="AI10" s="31">
        <v>14.292</v>
      </c>
      <c r="AJ10" s="31">
        <v>11.064</v>
      </c>
      <c r="AK10" s="31">
        <v>7.1098780000000001</v>
      </c>
      <c r="AL10" s="31">
        <v>8.8652350000000002</v>
      </c>
      <c r="AM10" s="31">
        <v>6.2085479999999995</v>
      </c>
      <c r="AN10" s="31">
        <v>7.2233569493929171</v>
      </c>
      <c r="AO10" s="32">
        <v>4.6056995857718892</v>
      </c>
      <c r="AP10" s="29">
        <v>4.9950000000000001</v>
      </c>
      <c r="AQ10" s="30">
        <v>4.7750000000000004</v>
      </c>
      <c r="AR10" s="30">
        <v>4.6379999999999999</v>
      </c>
      <c r="AS10" s="30">
        <v>3.0179999999999998</v>
      </c>
      <c r="AT10" s="30">
        <v>2.286</v>
      </c>
      <c r="AU10" s="30">
        <v>2.1909999999999998</v>
      </c>
      <c r="AV10" s="30">
        <v>2.4430000000000001</v>
      </c>
      <c r="AW10" s="30">
        <v>2.0830000000000002</v>
      </c>
      <c r="AX10" s="30">
        <v>1.976</v>
      </c>
      <c r="AY10" s="30">
        <v>1.962</v>
      </c>
      <c r="AZ10" s="30">
        <v>1.5189999999999999</v>
      </c>
      <c r="BA10" s="30">
        <v>1.23</v>
      </c>
      <c r="BB10" s="31">
        <v>1.1319999999999999</v>
      </c>
      <c r="BC10" s="31">
        <v>1.0649999999999999</v>
      </c>
      <c r="BD10" s="31">
        <v>1.0389999999999999</v>
      </c>
      <c r="BE10" s="31">
        <v>1.068724</v>
      </c>
      <c r="BF10" s="31">
        <v>1.026545</v>
      </c>
      <c r="BG10" s="31">
        <v>1.001924</v>
      </c>
      <c r="BH10" s="31">
        <v>0.39432778580197148</v>
      </c>
      <c r="BI10" s="32">
        <v>0.4546488392991555</v>
      </c>
      <c r="BJ10" s="29">
        <v>8.7739999999999991</v>
      </c>
      <c r="BK10" s="30">
        <v>9.2729999999999997</v>
      </c>
      <c r="BL10" s="30">
        <v>9.59</v>
      </c>
      <c r="BM10" s="30">
        <v>9.7639999999999993</v>
      </c>
      <c r="BN10" s="30">
        <v>9.9410000000000007</v>
      </c>
      <c r="BO10" s="30">
        <v>8.7799999999999994</v>
      </c>
      <c r="BP10" s="30">
        <v>9.4009999999999998</v>
      </c>
      <c r="BQ10" s="30">
        <v>7.0369999999999999</v>
      </c>
      <c r="BR10" s="30">
        <v>7.0819999999999999</v>
      </c>
      <c r="BS10" s="30">
        <v>6.6710000000000003</v>
      </c>
      <c r="BT10" s="30">
        <v>7.9080000000000004</v>
      </c>
      <c r="BU10" s="30">
        <v>5.8419999999999996</v>
      </c>
      <c r="BV10" s="31">
        <v>4.1929999999999996</v>
      </c>
      <c r="BW10" s="31">
        <v>3.4180000000000001</v>
      </c>
      <c r="BX10" s="31">
        <v>2.09</v>
      </c>
      <c r="BY10" s="31">
        <v>1.8059730000000001</v>
      </c>
      <c r="BZ10" s="31">
        <v>2.1885030000000003</v>
      </c>
      <c r="CA10" s="31">
        <v>1.912892</v>
      </c>
      <c r="CB10" s="31">
        <v>0</v>
      </c>
      <c r="CC10" s="32">
        <v>0</v>
      </c>
      <c r="CD10" s="29">
        <v>0</v>
      </c>
      <c r="CE10" s="30">
        <v>0</v>
      </c>
      <c r="CF10" s="30">
        <v>0</v>
      </c>
      <c r="CG10" s="30">
        <v>0</v>
      </c>
      <c r="CH10" s="30">
        <v>0</v>
      </c>
      <c r="CI10" s="30">
        <v>0</v>
      </c>
      <c r="CJ10" s="30">
        <v>0</v>
      </c>
      <c r="CK10" s="30">
        <v>0</v>
      </c>
      <c r="CL10" s="30">
        <v>0</v>
      </c>
      <c r="CM10" s="30">
        <v>0</v>
      </c>
      <c r="CN10" s="30">
        <v>0</v>
      </c>
      <c r="CO10" s="30">
        <v>0</v>
      </c>
      <c r="CP10" s="31">
        <v>0</v>
      </c>
      <c r="CQ10" s="31">
        <v>0</v>
      </c>
      <c r="CR10" s="31">
        <v>0</v>
      </c>
      <c r="CS10" s="31">
        <v>0</v>
      </c>
      <c r="CT10" s="31">
        <v>0</v>
      </c>
      <c r="CU10" s="31">
        <v>0</v>
      </c>
      <c r="CV10" s="31">
        <v>0</v>
      </c>
      <c r="CW10" s="32">
        <v>0</v>
      </c>
      <c r="CX10" s="29">
        <v>0.03</v>
      </c>
      <c r="CY10" s="30">
        <v>2.8000000000000001E-2</v>
      </c>
      <c r="CZ10" s="30">
        <v>3.2000000000000001E-2</v>
      </c>
      <c r="DA10" s="30">
        <v>2.1000000000000001E-2</v>
      </c>
      <c r="DB10" s="30">
        <v>2.7E-2</v>
      </c>
      <c r="DC10" s="30">
        <v>2.3E-2</v>
      </c>
      <c r="DD10" s="30">
        <v>2.3E-2</v>
      </c>
      <c r="DE10" s="30">
        <v>2.8000000000000001E-2</v>
      </c>
      <c r="DF10" s="30">
        <v>2.5999999999999999E-2</v>
      </c>
      <c r="DG10" s="30">
        <v>1.9E-2</v>
      </c>
      <c r="DH10" s="30">
        <v>2.1000000000000001E-2</v>
      </c>
      <c r="DI10" s="30">
        <v>1.7000000000000001E-2</v>
      </c>
      <c r="DJ10" s="31">
        <v>1.7000000000000001E-2</v>
      </c>
      <c r="DK10" s="31">
        <v>1.2999999999999999E-2</v>
      </c>
      <c r="DL10" s="31">
        <v>1.4999999999999999E-2</v>
      </c>
      <c r="DM10" s="31">
        <v>1.8030000000000001E-2</v>
      </c>
      <c r="DN10" s="31">
        <v>1.9271999999999997E-2</v>
      </c>
      <c r="DO10" s="31">
        <v>1.7870999999999998E-2</v>
      </c>
      <c r="DP10" s="31">
        <v>1.7870999999999998E-2</v>
      </c>
      <c r="DQ10" s="32">
        <v>1.7870999999999998E-2</v>
      </c>
      <c r="DR10" s="29">
        <v>1E-3</v>
      </c>
      <c r="DS10" s="30">
        <v>1E-3</v>
      </c>
      <c r="DT10" s="30">
        <v>1E-3</v>
      </c>
      <c r="DU10" s="30">
        <v>2E-3</v>
      </c>
      <c r="DV10" s="30">
        <v>2E-3</v>
      </c>
      <c r="DW10" s="30">
        <v>2E-3</v>
      </c>
      <c r="DX10" s="30">
        <v>2E-3</v>
      </c>
      <c r="DY10" s="30">
        <v>2E-3</v>
      </c>
      <c r="DZ10" s="30">
        <v>3.0000000000000001E-3</v>
      </c>
      <c r="EA10" s="30">
        <v>4.0000000000000001E-3</v>
      </c>
      <c r="EB10" s="30">
        <v>6.0000000000000001E-3</v>
      </c>
      <c r="EC10" s="30">
        <v>1.4999999999999999E-2</v>
      </c>
      <c r="ED10" s="31">
        <v>0.104</v>
      </c>
      <c r="EE10" s="31">
        <v>0.51800000000000002</v>
      </c>
      <c r="EF10" s="31">
        <v>0.59599999999999997</v>
      </c>
      <c r="EG10" s="31">
        <v>0.60426199999999997</v>
      </c>
      <c r="EH10" s="31">
        <v>0.74378</v>
      </c>
      <c r="EI10" s="31">
        <v>0.75148499999999996</v>
      </c>
      <c r="EJ10" s="31">
        <v>0.94761615228398555</v>
      </c>
      <c r="EK10" s="32">
        <v>0.95398482378328175</v>
      </c>
      <c r="EL10" s="29">
        <v>4.2409999999999997</v>
      </c>
      <c r="EM10" s="30">
        <v>4.306</v>
      </c>
      <c r="EN10" s="30">
        <v>4.8769999999999998</v>
      </c>
      <c r="EO10" s="30">
        <v>5.5609999999999999</v>
      </c>
      <c r="EP10" s="30">
        <v>6.5830000000000002</v>
      </c>
      <c r="EQ10" s="30">
        <v>6.6139999999999999</v>
      </c>
      <c r="ER10" s="30">
        <v>6.1079999999999997</v>
      </c>
      <c r="ES10" s="30">
        <v>7.1710000000000003</v>
      </c>
      <c r="ET10" s="30">
        <v>6.9279999999999999</v>
      </c>
      <c r="EU10" s="30">
        <v>6.7210000000000001</v>
      </c>
      <c r="EV10" s="30">
        <v>7.8090000000000002</v>
      </c>
      <c r="EW10" s="30">
        <v>9.7739999999999991</v>
      </c>
      <c r="EX10" s="31">
        <v>10.27</v>
      </c>
      <c r="EY10" s="31">
        <v>11.122999999999999</v>
      </c>
      <c r="EZ10" s="31">
        <v>13.079000000000001</v>
      </c>
      <c r="FA10" s="31">
        <v>14.133092000000001</v>
      </c>
      <c r="FB10" s="31">
        <v>12.781731000000001</v>
      </c>
      <c r="FC10" s="31">
        <v>14.78</v>
      </c>
      <c r="FD10" s="31">
        <v>14.312963589406998</v>
      </c>
      <c r="FE10" s="32">
        <v>16.272120937496798</v>
      </c>
      <c r="FF10" s="29">
        <v>1.3</v>
      </c>
      <c r="FG10" s="30">
        <v>1.5109999999999999</v>
      </c>
      <c r="FH10" s="30">
        <v>1.879</v>
      </c>
      <c r="FI10" s="30">
        <v>2.4940000000000002</v>
      </c>
      <c r="FJ10" s="30">
        <v>2.907</v>
      </c>
      <c r="FK10" s="30">
        <v>3.173</v>
      </c>
      <c r="FL10" s="30">
        <v>3.0680000000000001</v>
      </c>
      <c r="FM10" s="30">
        <v>3.1040000000000001</v>
      </c>
      <c r="FN10" s="30">
        <v>3.1389999999999998</v>
      </c>
      <c r="FO10" s="30">
        <v>3.319</v>
      </c>
      <c r="FP10" s="30">
        <v>4.593</v>
      </c>
      <c r="FQ10" s="30">
        <v>4.375</v>
      </c>
      <c r="FR10" s="31">
        <v>4.4459999999999997</v>
      </c>
      <c r="FS10" s="31">
        <v>4.3140000000000001</v>
      </c>
      <c r="FT10" s="31">
        <v>4.3019999999999996</v>
      </c>
      <c r="FU10" s="31">
        <v>4.1942839999999997</v>
      </c>
      <c r="FV10" s="31">
        <v>4.9102009999999998</v>
      </c>
      <c r="FW10" s="31">
        <v>6.3665859999999999</v>
      </c>
      <c r="FX10" s="31">
        <v>8.8665859999999999</v>
      </c>
      <c r="FY10" s="32">
        <v>8.8083294371505403</v>
      </c>
      <c r="FZ10" s="29">
        <v>0.66500000000000004</v>
      </c>
      <c r="GA10" s="30">
        <v>-0.57499999999999996</v>
      </c>
      <c r="GB10" s="30">
        <v>-2.0710000000000002</v>
      </c>
      <c r="GC10" s="30">
        <v>-8.5449999999999999</v>
      </c>
      <c r="GD10" s="30">
        <v>-2.8719999999999999</v>
      </c>
      <c r="GE10" s="30">
        <v>1.369</v>
      </c>
      <c r="GF10" s="30">
        <v>-6.9349999999999996</v>
      </c>
      <c r="GG10" s="30">
        <v>-0.95</v>
      </c>
      <c r="GH10" s="30">
        <v>1.4550000000000001</v>
      </c>
      <c r="GI10" s="30">
        <v>0.33400000000000002</v>
      </c>
      <c r="GJ10" s="30">
        <v>-1.135</v>
      </c>
      <c r="GK10" s="30">
        <v>1.32</v>
      </c>
      <c r="GL10" s="31">
        <v>5.2140000000000004</v>
      </c>
      <c r="GM10" s="31">
        <v>1.0820000000000001</v>
      </c>
      <c r="GN10" s="31">
        <v>2.855</v>
      </c>
      <c r="GO10" s="31">
        <v>5.911562</v>
      </c>
      <c r="GP10" s="31">
        <v>5.0570930000000009</v>
      </c>
      <c r="GQ10" s="31">
        <v>4.5627149999999999</v>
      </c>
      <c r="GR10" s="31">
        <v>5.0381610681674571</v>
      </c>
      <c r="GS10" s="32">
        <v>5.5789692870033321</v>
      </c>
      <c r="GT10" s="29">
        <f t="shared" si="67"/>
        <v>36.678999999999995</v>
      </c>
      <c r="GU10" s="116">
        <f t="shared" si="68"/>
        <v>37.137999999999998</v>
      </c>
      <c r="GV10" s="116">
        <f t="shared" si="69"/>
        <v>37.202999999999996</v>
      </c>
      <c r="GW10" s="116">
        <f t="shared" si="70"/>
        <v>37.622</v>
      </c>
      <c r="GX10" s="116">
        <f t="shared" si="71"/>
        <v>37.546999999999997</v>
      </c>
      <c r="GY10" s="116">
        <f t="shared" si="72"/>
        <v>37.614999999999995</v>
      </c>
      <c r="GZ10" s="116">
        <f t="shared" si="73"/>
        <v>38.675999999999995</v>
      </c>
      <c r="HA10" s="116">
        <f t="shared" si="74"/>
        <v>38.365999999999993</v>
      </c>
      <c r="HB10" s="116">
        <f t="shared" si="75"/>
        <v>38.070999999999998</v>
      </c>
      <c r="HC10" s="116">
        <f t="shared" si="76"/>
        <v>36.717000000000006</v>
      </c>
      <c r="HD10" s="116">
        <f t="shared" si="77"/>
        <v>37.726999999999997</v>
      </c>
      <c r="HE10" s="116">
        <f t="shared" si="78"/>
        <v>36.548999999999999</v>
      </c>
      <c r="HF10" s="117">
        <f t="shared" si="79"/>
        <v>35.914999999999992</v>
      </c>
      <c r="HG10" s="117">
        <f t="shared" si="80"/>
        <v>35.825000000000003</v>
      </c>
      <c r="HH10" s="117">
        <f t="shared" si="81"/>
        <v>35.04</v>
      </c>
      <c r="HI10" s="117">
        <f t="shared" si="82"/>
        <v>34.845804999999999</v>
      </c>
      <c r="HJ10" s="117">
        <f t="shared" si="83"/>
        <v>35.592360000000006</v>
      </c>
      <c r="HK10" s="117">
        <f t="shared" si="84"/>
        <v>35.602020999999993</v>
      </c>
      <c r="HL10" s="117">
        <f t="shared" si="85"/>
        <v>36.800882545053327</v>
      </c>
      <c r="HM10" s="32">
        <f t="shared" si="86"/>
        <v>36.691623910505001</v>
      </c>
      <c r="HN10" s="29">
        <f t="shared" si="87"/>
        <v>36.013999999999996</v>
      </c>
      <c r="HO10" s="116">
        <f t="shared" si="88"/>
        <v>37.713000000000001</v>
      </c>
      <c r="HP10" s="116">
        <f t="shared" si="89"/>
        <v>39.273999999999994</v>
      </c>
      <c r="HQ10" s="116">
        <f t="shared" si="90"/>
        <v>46.167000000000002</v>
      </c>
      <c r="HR10" s="116">
        <f t="shared" si="91"/>
        <v>40.418999999999997</v>
      </c>
      <c r="HS10" s="116">
        <f t="shared" si="92"/>
        <v>36.245999999999995</v>
      </c>
      <c r="HT10" s="116">
        <f t="shared" si="93"/>
        <v>45.610999999999997</v>
      </c>
      <c r="HU10" s="116">
        <f t="shared" si="94"/>
        <v>39.315999999999995</v>
      </c>
      <c r="HV10" s="116">
        <f t="shared" si="95"/>
        <v>36.616</v>
      </c>
      <c r="HW10" s="116">
        <f t="shared" si="96"/>
        <v>36.383000000000003</v>
      </c>
      <c r="HX10" s="116">
        <f t="shared" si="97"/>
        <v>38.861999999999995</v>
      </c>
      <c r="HY10" s="116">
        <f t="shared" si="98"/>
        <v>35.228999999999999</v>
      </c>
      <c r="HZ10" s="117">
        <f t="shared" si="99"/>
        <v>30.700999999999993</v>
      </c>
      <c r="IA10" s="117">
        <f t="shared" si="100"/>
        <v>34.743000000000002</v>
      </c>
      <c r="IB10" s="117">
        <f t="shared" si="101"/>
        <v>32.185000000000002</v>
      </c>
      <c r="IC10" s="117">
        <f t="shared" si="102"/>
        <v>28.934242999999999</v>
      </c>
      <c r="ID10" s="117">
        <f t="shared" si="103"/>
        <v>30.535267000000005</v>
      </c>
      <c r="IE10" s="117">
        <f t="shared" si="104"/>
        <v>31.039305999999996</v>
      </c>
      <c r="IF10" s="117">
        <f t="shared" si="105"/>
        <v>31.762721476885872</v>
      </c>
      <c r="IG10" s="32">
        <f t="shared" si="106"/>
        <v>31.112654623501665</v>
      </c>
      <c r="II10" s="33">
        <f t="shared" si="137"/>
        <v>0</v>
      </c>
      <c r="IJ10" s="34">
        <f t="shared" si="138"/>
        <v>6.2085479999999995</v>
      </c>
      <c r="IK10" s="34">
        <f t="shared" si="139"/>
        <v>1.001924</v>
      </c>
      <c r="IL10" s="34">
        <f t="shared" si="140"/>
        <v>1.912892</v>
      </c>
      <c r="IM10" s="34">
        <f t="shared" si="141"/>
        <v>0</v>
      </c>
      <c r="IN10" s="34">
        <f t="shared" si="142"/>
        <v>1.7870999999999998E-2</v>
      </c>
      <c r="IO10" s="34">
        <f t="shared" si="143"/>
        <v>0.75148499999999996</v>
      </c>
      <c r="IP10" s="34">
        <f t="shared" si="144"/>
        <v>14.78</v>
      </c>
      <c r="IQ10" s="34">
        <f t="shared" si="145"/>
        <v>6.3665859999999999</v>
      </c>
      <c r="IR10" s="34">
        <f t="shared" si="146"/>
        <v>4.5627149999999999</v>
      </c>
      <c r="IS10" s="34">
        <f t="shared" si="147"/>
        <v>35.602020999999993</v>
      </c>
      <c r="IT10" s="35">
        <f t="shared" si="148"/>
        <v>31.039305999999996</v>
      </c>
      <c r="IU10" s="33">
        <f t="shared" si="149"/>
        <v>0</v>
      </c>
      <c r="IV10" s="34">
        <f t="shared" si="150"/>
        <v>7.2233569493929171</v>
      </c>
      <c r="IW10" s="34">
        <f t="shared" si="151"/>
        <v>0.39432778580197148</v>
      </c>
      <c r="IX10" s="34">
        <f t="shared" si="152"/>
        <v>0</v>
      </c>
      <c r="IY10" s="34">
        <f t="shared" si="153"/>
        <v>0</v>
      </c>
      <c r="IZ10" s="34">
        <f t="shared" si="154"/>
        <v>1.7870999999999998E-2</v>
      </c>
      <c r="JA10" s="34">
        <f t="shared" si="155"/>
        <v>0.94761615228398555</v>
      </c>
      <c r="JB10" s="34">
        <f t="shared" si="156"/>
        <v>14.312963589406998</v>
      </c>
      <c r="JC10" s="34">
        <f t="shared" si="157"/>
        <v>8.8665859999999999</v>
      </c>
      <c r="JD10" s="34">
        <f t="shared" si="158"/>
        <v>5.0381610681674571</v>
      </c>
      <c r="JE10" s="34">
        <f t="shared" si="159"/>
        <v>36.800882545053327</v>
      </c>
      <c r="JF10" s="35">
        <f t="shared" si="160"/>
        <v>31.762721476885872</v>
      </c>
      <c r="JG10" s="33">
        <f t="shared" si="161"/>
        <v>0</v>
      </c>
      <c r="JH10" s="34">
        <f t="shared" si="162"/>
        <v>4.6056995857718892</v>
      </c>
      <c r="JI10" s="34">
        <f t="shared" si="163"/>
        <v>0.4546488392991555</v>
      </c>
      <c r="JJ10" s="34">
        <f t="shared" si="164"/>
        <v>0</v>
      </c>
      <c r="JK10" s="34">
        <f t="shared" si="165"/>
        <v>0</v>
      </c>
      <c r="JL10" s="34">
        <f t="shared" si="166"/>
        <v>1.7870999999999998E-2</v>
      </c>
      <c r="JM10" s="34">
        <f t="shared" si="167"/>
        <v>0.95398482378328175</v>
      </c>
      <c r="JN10" s="34">
        <f t="shared" si="168"/>
        <v>16.272120937496798</v>
      </c>
      <c r="JO10" s="34">
        <f t="shared" si="169"/>
        <v>8.8083294371505403</v>
      </c>
      <c r="JP10" s="34">
        <f t="shared" si="170"/>
        <v>5.5789692870033321</v>
      </c>
      <c r="JQ10" s="34">
        <f t="shared" si="171"/>
        <v>36.691623910505001</v>
      </c>
      <c r="JR10" s="35">
        <f t="shared" si="172"/>
        <v>31.112654623501665</v>
      </c>
      <c r="JT10" s="33">
        <f t="shared" si="173"/>
        <v>0</v>
      </c>
      <c r="JU10" s="34">
        <f t="shared" si="107"/>
        <v>1.0148089493929175</v>
      </c>
      <c r="JV10" s="34">
        <f t="shared" si="108"/>
        <v>-0.60759621419802856</v>
      </c>
      <c r="JW10" s="34">
        <f t="shared" si="109"/>
        <v>-1.912892</v>
      </c>
      <c r="JX10" s="34">
        <f t="shared" si="110"/>
        <v>0</v>
      </c>
      <c r="JY10" s="34">
        <f t="shared" si="111"/>
        <v>0</v>
      </c>
      <c r="JZ10" s="34">
        <f t="shared" si="112"/>
        <v>0.19613115228398559</v>
      </c>
      <c r="KA10" s="34">
        <f t="shared" si="113"/>
        <v>-0.46703641059300161</v>
      </c>
      <c r="KB10" s="34">
        <f t="shared" si="114"/>
        <v>2.5</v>
      </c>
      <c r="KC10" s="34">
        <f t="shared" si="115"/>
        <v>0.47544606816745727</v>
      </c>
      <c r="KD10" s="34">
        <f t="shared" si="116"/>
        <v>1.1988615450533331</v>
      </c>
      <c r="KE10" s="35">
        <f t="shared" si="117"/>
        <v>0.72341547688587582</v>
      </c>
      <c r="KF10" s="33">
        <f t="shared" si="118"/>
        <v>0</v>
      </c>
      <c r="KG10" s="34">
        <f t="shared" si="119"/>
        <v>-2.6176573636210279</v>
      </c>
      <c r="KH10" s="34">
        <f t="shared" si="120"/>
        <v>6.032105349718403E-2</v>
      </c>
      <c r="KI10" s="34">
        <f t="shared" si="121"/>
        <v>0</v>
      </c>
      <c r="KJ10" s="34">
        <f t="shared" si="122"/>
        <v>0</v>
      </c>
      <c r="KK10" s="34">
        <f t="shared" si="123"/>
        <v>0</v>
      </c>
      <c r="KL10" s="34">
        <f t="shared" si="124"/>
        <v>6.3686714992962079E-3</v>
      </c>
      <c r="KM10" s="34">
        <f t="shared" si="125"/>
        <v>1.9591573480897999</v>
      </c>
      <c r="KN10" s="34">
        <f t="shared" si="126"/>
        <v>-5.825656284945957E-2</v>
      </c>
      <c r="KO10" s="34">
        <f t="shared" si="127"/>
        <v>0.54080821883587493</v>
      </c>
      <c r="KP10" s="34">
        <f t="shared" si="128"/>
        <v>-0.10925863454832552</v>
      </c>
      <c r="KQ10" s="35">
        <f t="shared" si="129"/>
        <v>-0.65006685338420667</v>
      </c>
      <c r="KS10" s="99" t="s">
        <v>25</v>
      </c>
      <c r="KT10" s="104">
        <v>0</v>
      </c>
      <c r="KU10" s="105">
        <v>5.8213350000000004</v>
      </c>
      <c r="KV10" s="105">
        <v>1.7560009999999999</v>
      </c>
      <c r="KW10" s="105">
        <v>7.5773359999999998</v>
      </c>
      <c r="KX10" s="105">
        <v>7.4852650000000001</v>
      </c>
      <c r="KY10" s="106">
        <v>15.062601000000001</v>
      </c>
      <c r="KZ10" s="104">
        <v>0</v>
      </c>
      <c r="LA10" s="105">
        <v>5.9447260000000002</v>
      </c>
      <c r="LB10" s="105">
        <v>1.727203</v>
      </c>
      <c r="LC10" s="105">
        <v>7.6719290000000004</v>
      </c>
      <c r="LD10" s="105">
        <v>7.2765510000000004</v>
      </c>
      <c r="LE10" s="106">
        <f t="shared" si="174"/>
        <v>14.94848</v>
      </c>
      <c r="LF10" s="105">
        <f t="shared" si="130"/>
        <v>0</v>
      </c>
      <c r="LG10" s="105">
        <f t="shared" si="131"/>
        <v>-2.3035384799865044</v>
      </c>
      <c r="LH10" s="105">
        <f t="shared" si="132"/>
        <v>6.6353158846902432E-2</v>
      </c>
      <c r="LI10" s="105">
        <f t="shared" si="175"/>
        <v>-2.2371853211396018</v>
      </c>
      <c r="LJ10" s="105">
        <f t="shared" si="176"/>
        <v>-2.0526236953455599E-2</v>
      </c>
      <c r="LK10" s="106">
        <f t="shared" si="177"/>
        <v>-2.2577115580930576</v>
      </c>
      <c r="LL10" s="105">
        <f t="shared" si="178"/>
        <v>0</v>
      </c>
      <c r="LM10" s="105">
        <f t="shared" si="133"/>
        <v>3.6411875200134958</v>
      </c>
      <c r="LN10" s="105">
        <f t="shared" si="134"/>
        <v>1.7935561588469024</v>
      </c>
      <c r="LO10" s="105">
        <f t="shared" si="135"/>
        <v>5.4347436788603982</v>
      </c>
      <c r="LP10" s="105">
        <f t="shared" si="136"/>
        <v>7.2560247630465451</v>
      </c>
      <c r="LQ10" s="106">
        <f t="shared" si="179"/>
        <v>12.690768441906943</v>
      </c>
      <c r="LS10" s="99" t="s">
        <v>25</v>
      </c>
      <c r="LT10" s="141">
        <v>244.12066429578036</v>
      </c>
      <c r="LU10" s="141">
        <v>241.53878015720278</v>
      </c>
      <c r="LV10" s="142">
        <v>174.67952332023569</v>
      </c>
    </row>
    <row r="11" spans="1:334" x14ac:dyDescent="0.35">
      <c r="A11" s="20" t="s">
        <v>26</v>
      </c>
      <c r="B11" s="29">
        <v>1.9E-2</v>
      </c>
      <c r="C11" s="30">
        <v>0.02</v>
      </c>
      <c r="D11" s="30">
        <v>0.02</v>
      </c>
      <c r="E11" s="30">
        <v>1.9E-2</v>
      </c>
      <c r="F11" s="30">
        <v>1.7000000000000001E-2</v>
      </c>
      <c r="G11" s="30">
        <v>1.4E-2</v>
      </c>
      <c r="H11" s="30">
        <v>1.4999999999999999E-2</v>
      </c>
      <c r="I11" s="30">
        <v>2.1999999999999999E-2</v>
      </c>
      <c r="J11" s="30">
        <v>1.4999999999999999E-2</v>
      </c>
      <c r="K11" s="30">
        <v>6.2E-2</v>
      </c>
      <c r="L11" s="30">
        <v>0.122</v>
      </c>
      <c r="M11" s="30">
        <v>8.5999999999999993E-2</v>
      </c>
      <c r="N11" s="31">
        <v>9.8000000000000004E-2</v>
      </c>
      <c r="O11" s="31">
        <v>7.0999999999999994E-2</v>
      </c>
      <c r="P11" s="31">
        <v>5.2999999999999999E-2</v>
      </c>
      <c r="Q11" s="31">
        <v>0.05</v>
      </c>
      <c r="R11" s="31">
        <v>0.05</v>
      </c>
      <c r="S11" s="31">
        <v>0.10867199999999999</v>
      </c>
      <c r="T11" s="31">
        <v>0.10867199999999999</v>
      </c>
      <c r="U11" s="32">
        <v>0.10867199999999999</v>
      </c>
      <c r="V11" s="29">
        <v>0</v>
      </c>
      <c r="W11" s="30">
        <v>0</v>
      </c>
      <c r="X11" s="30">
        <v>0</v>
      </c>
      <c r="Y11" s="30">
        <v>0</v>
      </c>
      <c r="Z11" s="30">
        <v>0</v>
      </c>
      <c r="AA11" s="30">
        <v>0</v>
      </c>
      <c r="AB11" s="30">
        <v>0</v>
      </c>
      <c r="AC11" s="30">
        <v>0</v>
      </c>
      <c r="AD11" s="30">
        <v>0</v>
      </c>
      <c r="AE11" s="30">
        <v>0</v>
      </c>
      <c r="AF11" s="30">
        <v>0</v>
      </c>
      <c r="AG11" s="30">
        <v>0</v>
      </c>
      <c r="AH11" s="31">
        <v>0</v>
      </c>
      <c r="AI11" s="31">
        <v>1.2999999999999999E-2</v>
      </c>
      <c r="AJ11" s="31">
        <v>6.0000000000000001E-3</v>
      </c>
      <c r="AK11" s="31">
        <v>0</v>
      </c>
      <c r="AL11" s="31">
        <v>0</v>
      </c>
      <c r="AM11" s="31">
        <v>1.7600000000000001E-2</v>
      </c>
      <c r="AN11" s="31">
        <v>1.7600000000000001E-2</v>
      </c>
      <c r="AO11" s="32">
        <v>0.50070400610651489</v>
      </c>
      <c r="AP11" s="29">
        <v>7.88</v>
      </c>
      <c r="AQ11" s="30">
        <v>7.8460000000000001</v>
      </c>
      <c r="AR11" s="30">
        <v>7.9480000000000004</v>
      </c>
      <c r="AS11" s="30">
        <v>9.5869999999999997</v>
      </c>
      <c r="AT11" s="30">
        <v>9.74</v>
      </c>
      <c r="AU11" s="30">
        <v>9.5359999999999996</v>
      </c>
      <c r="AV11" s="30">
        <v>9.048</v>
      </c>
      <c r="AW11" s="30">
        <v>11.679</v>
      </c>
      <c r="AX11" s="30">
        <v>9.9459999999999997</v>
      </c>
      <c r="AY11" s="30">
        <v>8.0679999999999996</v>
      </c>
      <c r="AZ11" s="30">
        <v>11.494999999999999</v>
      </c>
      <c r="BA11" s="30">
        <v>11.378</v>
      </c>
      <c r="BB11" s="31">
        <v>10.266</v>
      </c>
      <c r="BC11" s="31">
        <v>11.882</v>
      </c>
      <c r="BD11" s="31">
        <v>10.929</v>
      </c>
      <c r="BE11" s="31">
        <v>8.8030000000000008</v>
      </c>
      <c r="BF11" s="31">
        <v>10.538</v>
      </c>
      <c r="BG11" s="31">
        <v>10.927027000000001</v>
      </c>
      <c r="BH11" s="31">
        <v>10.275842461458966</v>
      </c>
      <c r="BI11" s="32">
        <v>5.8766260703175872</v>
      </c>
      <c r="BJ11" s="29">
        <v>0.59599999999999997</v>
      </c>
      <c r="BK11" s="30">
        <v>0.59899999999999998</v>
      </c>
      <c r="BL11" s="30">
        <v>0.52900000000000003</v>
      </c>
      <c r="BM11" s="30">
        <v>0.504</v>
      </c>
      <c r="BN11" s="30">
        <v>0.48699999999999999</v>
      </c>
      <c r="BO11" s="30">
        <v>0.54400000000000004</v>
      </c>
      <c r="BP11" s="30">
        <v>0.53900000000000003</v>
      </c>
      <c r="BQ11" s="30">
        <v>0.34399999999999997</v>
      </c>
      <c r="BR11" s="30">
        <v>0.42299999999999999</v>
      </c>
      <c r="BS11" s="30">
        <v>0.108</v>
      </c>
      <c r="BT11" s="30">
        <v>0.30299999999999999</v>
      </c>
      <c r="BU11" s="30">
        <v>0.25</v>
      </c>
      <c r="BV11" s="31">
        <v>0.126</v>
      </c>
      <c r="BW11" s="31">
        <v>8.8999999999999996E-2</v>
      </c>
      <c r="BX11" s="31">
        <v>6.9000000000000006E-2</v>
      </c>
      <c r="BY11" s="31">
        <v>6.2E-2</v>
      </c>
      <c r="BZ11" s="31">
        <v>7.3999999999999996E-2</v>
      </c>
      <c r="CA11" s="31">
        <v>6.3E-2</v>
      </c>
      <c r="CB11" s="31">
        <v>7.4856494868707019E-2</v>
      </c>
      <c r="CC11" s="32">
        <v>6.0602229272302965E-2</v>
      </c>
      <c r="CD11" s="29">
        <v>0</v>
      </c>
      <c r="CE11" s="30">
        <v>0</v>
      </c>
      <c r="CF11" s="30">
        <v>0</v>
      </c>
      <c r="CG11" s="30">
        <v>0</v>
      </c>
      <c r="CH11" s="30">
        <v>0</v>
      </c>
      <c r="CI11" s="30">
        <v>0</v>
      </c>
      <c r="CJ11" s="30">
        <v>0</v>
      </c>
      <c r="CK11" s="30">
        <v>0</v>
      </c>
      <c r="CL11" s="30">
        <v>0</v>
      </c>
      <c r="CM11" s="30">
        <v>0</v>
      </c>
      <c r="CN11" s="30">
        <v>0</v>
      </c>
      <c r="CO11" s="30">
        <v>0</v>
      </c>
      <c r="CP11" s="31">
        <v>0</v>
      </c>
      <c r="CQ11" s="31">
        <v>0</v>
      </c>
      <c r="CR11" s="31">
        <v>0</v>
      </c>
      <c r="CS11" s="31">
        <v>0</v>
      </c>
      <c r="CT11" s="31">
        <v>0</v>
      </c>
      <c r="CU11" s="31">
        <v>0</v>
      </c>
      <c r="CV11" s="31">
        <v>0</v>
      </c>
      <c r="CW11" s="32">
        <v>0</v>
      </c>
      <c r="CX11" s="29">
        <v>5.0000000000000001E-3</v>
      </c>
      <c r="CY11" s="30">
        <v>7.0000000000000001E-3</v>
      </c>
      <c r="CZ11" s="30">
        <v>6.0000000000000001E-3</v>
      </c>
      <c r="DA11" s="30">
        <v>1.2999999999999999E-2</v>
      </c>
      <c r="DB11" s="30">
        <v>2.1999999999999999E-2</v>
      </c>
      <c r="DC11" s="30">
        <v>2.1999999999999999E-2</v>
      </c>
      <c r="DD11" s="30">
        <v>1.35E-2</v>
      </c>
      <c r="DE11" s="30">
        <v>2.1821999999999998E-2</v>
      </c>
      <c r="DF11" s="30">
        <v>2.7908000000000002E-2</v>
      </c>
      <c r="DG11" s="30">
        <v>3.1988000000000003E-2</v>
      </c>
      <c r="DH11" s="30">
        <v>2.6880999999999999E-2</v>
      </c>
      <c r="DI11" s="30">
        <v>3.0027999999999999E-2</v>
      </c>
      <c r="DJ11" s="31">
        <v>4.2057999999999998E-2</v>
      </c>
      <c r="DK11" s="31">
        <v>2.5531999999999999E-2</v>
      </c>
      <c r="DL11" s="31">
        <v>2.7033999999999999E-2</v>
      </c>
      <c r="DM11" s="31">
        <v>2.6600000000000002E-2</v>
      </c>
      <c r="DN11" s="31">
        <v>3.5000000000000003E-2</v>
      </c>
      <c r="DO11" s="31">
        <v>2.5999999999999999E-2</v>
      </c>
      <c r="DP11" s="31">
        <v>2.903951021645752E-2</v>
      </c>
      <c r="DQ11" s="32">
        <v>2.3652120294416091E-2</v>
      </c>
      <c r="DR11" s="29">
        <v>0</v>
      </c>
      <c r="DS11" s="30">
        <v>0</v>
      </c>
      <c r="DT11" s="30">
        <v>0</v>
      </c>
      <c r="DU11" s="30">
        <v>0</v>
      </c>
      <c r="DV11" s="30">
        <v>0</v>
      </c>
      <c r="DW11" s="30">
        <v>0</v>
      </c>
      <c r="DX11" s="30">
        <v>0</v>
      </c>
      <c r="DY11" s="30">
        <v>0</v>
      </c>
      <c r="DZ11" s="30">
        <v>0</v>
      </c>
      <c r="EA11" s="30">
        <v>0</v>
      </c>
      <c r="EB11" s="30">
        <v>0</v>
      </c>
      <c r="EC11" s="30">
        <v>0</v>
      </c>
      <c r="ED11" s="31">
        <v>0</v>
      </c>
      <c r="EE11" s="31">
        <v>0</v>
      </c>
      <c r="EF11" s="31">
        <v>0</v>
      </c>
      <c r="EG11" s="31">
        <v>0</v>
      </c>
      <c r="EH11" s="31">
        <v>0</v>
      </c>
      <c r="EI11" s="31">
        <v>0</v>
      </c>
      <c r="EJ11" s="31">
        <v>3.9557780400383864E-4</v>
      </c>
      <c r="EK11" s="32">
        <v>3.1927958595593556E-3</v>
      </c>
      <c r="EL11" s="29">
        <v>0</v>
      </c>
      <c r="EM11" s="30">
        <v>0</v>
      </c>
      <c r="EN11" s="30">
        <v>1E-3</v>
      </c>
      <c r="EO11" s="30">
        <v>6.0000000000000001E-3</v>
      </c>
      <c r="EP11" s="30">
        <v>8.0000000000000002E-3</v>
      </c>
      <c r="EQ11" s="30">
        <v>5.3999999999999999E-2</v>
      </c>
      <c r="ER11" s="30">
        <v>7.6299000000000006E-2</v>
      </c>
      <c r="ES11" s="30">
        <v>9.0783000000000003E-2</v>
      </c>
      <c r="ET11" s="30">
        <v>0.13345300000000002</v>
      </c>
      <c r="EU11" s="30">
        <v>0.195553</v>
      </c>
      <c r="EV11" s="30">
        <v>0.27699200000000002</v>
      </c>
      <c r="EW11" s="30">
        <v>0.36865900000000001</v>
      </c>
      <c r="EX11" s="31">
        <v>0.43351699999999999</v>
      </c>
      <c r="EY11" s="31">
        <v>0.52903900000000004</v>
      </c>
      <c r="EZ11" s="31">
        <v>0.60367999999999999</v>
      </c>
      <c r="FA11" s="31">
        <v>0.71499999999999997</v>
      </c>
      <c r="FB11" s="31">
        <v>0.59399999999999997</v>
      </c>
      <c r="FC11" s="31">
        <v>0.72299999999999998</v>
      </c>
      <c r="FD11" s="31">
        <v>0.65057402526995944</v>
      </c>
      <c r="FE11" s="32">
        <v>0.73636662455857405</v>
      </c>
      <c r="FF11" s="29">
        <v>1.325E-2</v>
      </c>
      <c r="FG11" s="30">
        <v>1.0999999999999999E-2</v>
      </c>
      <c r="FH11" s="30">
        <v>2.3E-2</v>
      </c>
      <c r="FI11" s="30">
        <v>0.03</v>
      </c>
      <c r="FJ11" s="30">
        <v>0.03</v>
      </c>
      <c r="FK11" s="30">
        <v>3.5331000000000001E-2</v>
      </c>
      <c r="FL11" s="30">
        <v>0.04</v>
      </c>
      <c r="FM11" s="30">
        <v>3.2954999999999998E-2</v>
      </c>
      <c r="FN11" s="30">
        <v>3.6637999999999997E-2</v>
      </c>
      <c r="FO11" s="30">
        <v>0.31277899999999997</v>
      </c>
      <c r="FP11" s="30">
        <v>0.74001000000000006</v>
      </c>
      <c r="FQ11" s="30">
        <v>0.78103299999999998</v>
      </c>
      <c r="FR11" s="31">
        <v>1.0009030000000001</v>
      </c>
      <c r="FS11" s="31">
        <v>0.66500000000000004</v>
      </c>
      <c r="FT11" s="31">
        <v>0.75800000000000001</v>
      </c>
      <c r="FU11" s="31">
        <v>0.76</v>
      </c>
      <c r="FV11" s="31">
        <v>0.88500000000000001</v>
      </c>
      <c r="FW11" s="31">
        <v>1.037701</v>
      </c>
      <c r="FX11" s="31">
        <v>1.0395290506425918</v>
      </c>
      <c r="FY11" s="32">
        <v>1.0383503286662961</v>
      </c>
      <c r="FZ11" s="29">
        <v>-0.92900000000000005</v>
      </c>
      <c r="GA11" s="30">
        <v>-0.622</v>
      </c>
      <c r="GB11" s="30">
        <v>-0.69</v>
      </c>
      <c r="GC11" s="30">
        <v>-1.8959999999999999</v>
      </c>
      <c r="GD11" s="30">
        <v>-1.794</v>
      </c>
      <c r="GE11" s="30">
        <v>-1.6080000000000001</v>
      </c>
      <c r="GF11" s="30">
        <v>-0.75</v>
      </c>
      <c r="GG11" s="30">
        <v>-2.42</v>
      </c>
      <c r="GH11" s="30">
        <v>-0.94099999999999995</v>
      </c>
      <c r="GI11" s="30">
        <v>8.2000000000000003E-2</v>
      </c>
      <c r="GJ11" s="30">
        <v>-3.254</v>
      </c>
      <c r="GK11" s="30">
        <v>-3.5619999999999998</v>
      </c>
      <c r="GL11" s="31">
        <v>-2.2400000000000002</v>
      </c>
      <c r="GM11" s="31">
        <v>-3.5880000000000001</v>
      </c>
      <c r="GN11" s="31">
        <v>-2.754</v>
      </c>
      <c r="GO11" s="31">
        <v>-0.92500000000000004</v>
      </c>
      <c r="GP11" s="31">
        <v>-2.0369999999999999</v>
      </c>
      <c r="GQ11" s="31">
        <v>-2.734</v>
      </c>
      <c r="GR11" s="31">
        <v>-1.8737869918572319</v>
      </c>
      <c r="GS11" s="32">
        <v>2.1930456198776787</v>
      </c>
      <c r="GT11" s="29">
        <f t="shared" si="67"/>
        <v>7.584249999999999</v>
      </c>
      <c r="GU11" s="116">
        <f t="shared" si="68"/>
        <v>7.8609999999999989</v>
      </c>
      <c r="GV11" s="116">
        <f t="shared" si="69"/>
        <v>7.8369999999999997</v>
      </c>
      <c r="GW11" s="116">
        <f t="shared" si="70"/>
        <v>8.2629999999999981</v>
      </c>
      <c r="GX11" s="116">
        <f t="shared" si="71"/>
        <v>8.509999999999998</v>
      </c>
      <c r="GY11" s="116">
        <f t="shared" si="72"/>
        <v>8.5973309999999987</v>
      </c>
      <c r="GZ11" s="116">
        <f t="shared" si="73"/>
        <v>8.9817990000000005</v>
      </c>
      <c r="HA11" s="116">
        <f t="shared" si="74"/>
        <v>9.7705599999999997</v>
      </c>
      <c r="HB11" s="116">
        <f t="shared" si="75"/>
        <v>9.640998999999999</v>
      </c>
      <c r="HC11" s="116">
        <f t="shared" si="76"/>
        <v>8.8603200000000015</v>
      </c>
      <c r="HD11" s="116">
        <f t="shared" si="77"/>
        <v>9.7098829999999996</v>
      </c>
      <c r="HE11" s="116">
        <f t="shared" si="78"/>
        <v>9.3317200000000007</v>
      </c>
      <c r="HF11" s="117">
        <f t="shared" si="79"/>
        <v>9.726478000000002</v>
      </c>
      <c r="HG11" s="117">
        <f t="shared" si="80"/>
        <v>9.6865709999999972</v>
      </c>
      <c r="HH11" s="117">
        <f t="shared" si="81"/>
        <v>9.6917140000000028</v>
      </c>
      <c r="HI11" s="117">
        <f t="shared" si="82"/>
        <v>9.4916</v>
      </c>
      <c r="HJ11" s="117">
        <f t="shared" si="83"/>
        <v>10.138999999999999</v>
      </c>
      <c r="HK11" s="117">
        <f t="shared" si="84"/>
        <v>10.169000000000002</v>
      </c>
      <c r="HL11" s="117">
        <f t="shared" si="85"/>
        <v>10.322722128403452</v>
      </c>
      <c r="HM11" s="32">
        <f t="shared" si="86"/>
        <v>10.541211794952929</v>
      </c>
      <c r="HN11" s="29">
        <f t="shared" si="87"/>
        <v>8.5132499999999993</v>
      </c>
      <c r="HO11" s="116">
        <f t="shared" si="88"/>
        <v>8.4829999999999988</v>
      </c>
      <c r="HP11" s="116">
        <f t="shared" si="89"/>
        <v>8.5269999999999992</v>
      </c>
      <c r="HQ11" s="116">
        <f t="shared" si="90"/>
        <v>10.158999999999999</v>
      </c>
      <c r="HR11" s="116">
        <f t="shared" si="91"/>
        <v>10.303999999999998</v>
      </c>
      <c r="HS11" s="116">
        <f t="shared" si="92"/>
        <v>10.205330999999999</v>
      </c>
      <c r="HT11" s="116">
        <f t="shared" si="93"/>
        <v>9.7317990000000005</v>
      </c>
      <c r="HU11" s="116">
        <f t="shared" si="94"/>
        <v>12.19056</v>
      </c>
      <c r="HV11" s="116">
        <f t="shared" si="95"/>
        <v>10.581999</v>
      </c>
      <c r="HW11" s="116">
        <f t="shared" si="96"/>
        <v>8.7783200000000008</v>
      </c>
      <c r="HX11" s="116">
        <f t="shared" si="97"/>
        <v>12.963882999999999</v>
      </c>
      <c r="HY11" s="116">
        <f t="shared" si="98"/>
        <v>12.89372</v>
      </c>
      <c r="HZ11" s="117">
        <f t="shared" si="99"/>
        <v>11.966478000000002</v>
      </c>
      <c r="IA11" s="117">
        <f t="shared" si="100"/>
        <v>13.274570999999998</v>
      </c>
      <c r="IB11" s="117">
        <f t="shared" si="101"/>
        <v>12.445714000000002</v>
      </c>
      <c r="IC11" s="117">
        <f t="shared" si="102"/>
        <v>10.416600000000001</v>
      </c>
      <c r="ID11" s="117">
        <f t="shared" si="103"/>
        <v>12.176</v>
      </c>
      <c r="IE11" s="117">
        <f t="shared" si="104"/>
        <v>12.903000000000002</v>
      </c>
      <c r="IF11" s="117">
        <f t="shared" si="105"/>
        <v>12.196509120260684</v>
      </c>
      <c r="IG11" s="32">
        <f t="shared" si="106"/>
        <v>8.3481661750752494</v>
      </c>
      <c r="II11" s="33">
        <f t="shared" si="137"/>
        <v>0.10867199999999999</v>
      </c>
      <c r="IJ11" s="34">
        <f t="shared" si="138"/>
        <v>1.7600000000000001E-2</v>
      </c>
      <c r="IK11" s="34">
        <f t="shared" si="139"/>
        <v>10.927027000000001</v>
      </c>
      <c r="IL11" s="34">
        <f t="shared" si="140"/>
        <v>6.3E-2</v>
      </c>
      <c r="IM11" s="34">
        <f t="shared" si="141"/>
        <v>0</v>
      </c>
      <c r="IN11" s="34">
        <f t="shared" si="142"/>
        <v>2.5999999999999999E-2</v>
      </c>
      <c r="IO11" s="34">
        <f t="shared" si="143"/>
        <v>0</v>
      </c>
      <c r="IP11" s="34">
        <f t="shared" si="144"/>
        <v>0.72299999999999998</v>
      </c>
      <c r="IQ11" s="34">
        <f t="shared" si="145"/>
        <v>1.037701</v>
      </c>
      <c r="IR11" s="34">
        <f t="shared" si="146"/>
        <v>-2.734</v>
      </c>
      <c r="IS11" s="34">
        <f t="shared" si="147"/>
        <v>10.169000000000002</v>
      </c>
      <c r="IT11" s="35">
        <f t="shared" si="148"/>
        <v>12.903000000000002</v>
      </c>
      <c r="IU11" s="33">
        <f t="shared" si="149"/>
        <v>0.10867199999999999</v>
      </c>
      <c r="IV11" s="34">
        <f t="shared" si="150"/>
        <v>1.7600000000000001E-2</v>
      </c>
      <c r="IW11" s="34">
        <f t="shared" si="151"/>
        <v>10.275842461458966</v>
      </c>
      <c r="IX11" s="34">
        <f t="shared" si="152"/>
        <v>7.4856494868707019E-2</v>
      </c>
      <c r="IY11" s="34">
        <f t="shared" si="153"/>
        <v>0</v>
      </c>
      <c r="IZ11" s="34">
        <f t="shared" si="154"/>
        <v>2.903951021645752E-2</v>
      </c>
      <c r="JA11" s="34">
        <f t="shared" si="155"/>
        <v>3.9557780400383864E-4</v>
      </c>
      <c r="JB11" s="34">
        <f t="shared" si="156"/>
        <v>0.65057402526995944</v>
      </c>
      <c r="JC11" s="34">
        <f t="shared" si="157"/>
        <v>1.0395290506425918</v>
      </c>
      <c r="JD11" s="34">
        <f t="shared" si="158"/>
        <v>-1.8737869918572319</v>
      </c>
      <c r="JE11" s="34">
        <f t="shared" si="159"/>
        <v>10.322722128403452</v>
      </c>
      <c r="JF11" s="35">
        <f t="shared" si="160"/>
        <v>12.196509120260684</v>
      </c>
      <c r="JG11" s="33">
        <f t="shared" si="161"/>
        <v>0.10867199999999999</v>
      </c>
      <c r="JH11" s="34">
        <f t="shared" si="162"/>
        <v>0.50070400610651489</v>
      </c>
      <c r="JI11" s="34">
        <f t="shared" si="163"/>
        <v>5.8766260703175872</v>
      </c>
      <c r="JJ11" s="34">
        <f t="shared" si="164"/>
        <v>6.0602229272302965E-2</v>
      </c>
      <c r="JK11" s="34">
        <f t="shared" si="165"/>
        <v>0</v>
      </c>
      <c r="JL11" s="34">
        <f t="shared" si="166"/>
        <v>2.3652120294416091E-2</v>
      </c>
      <c r="JM11" s="34">
        <f t="shared" si="167"/>
        <v>3.1927958595593556E-3</v>
      </c>
      <c r="JN11" s="34">
        <f t="shared" si="168"/>
        <v>0.73636662455857405</v>
      </c>
      <c r="JO11" s="34">
        <f t="shared" si="169"/>
        <v>1.0383503286662961</v>
      </c>
      <c r="JP11" s="34">
        <f t="shared" si="170"/>
        <v>2.1930456198776787</v>
      </c>
      <c r="JQ11" s="34">
        <f t="shared" si="171"/>
        <v>10.541211794952929</v>
      </c>
      <c r="JR11" s="35">
        <f t="shared" si="172"/>
        <v>8.3481661750752494</v>
      </c>
      <c r="JT11" s="33">
        <f t="shared" si="173"/>
        <v>0</v>
      </c>
      <c r="JU11" s="34">
        <f t="shared" si="107"/>
        <v>0</v>
      </c>
      <c r="JV11" s="34">
        <f t="shared" si="108"/>
        <v>-0.65118453854103464</v>
      </c>
      <c r="JW11" s="34">
        <f t="shared" si="109"/>
        <v>1.1856494868707018E-2</v>
      </c>
      <c r="JX11" s="34">
        <f t="shared" si="110"/>
        <v>0</v>
      </c>
      <c r="JY11" s="34">
        <f t="shared" si="111"/>
        <v>3.0395102164575208E-3</v>
      </c>
      <c r="JZ11" s="34">
        <f t="shared" si="112"/>
        <v>3.9557780400383864E-4</v>
      </c>
      <c r="KA11" s="34">
        <f t="shared" si="113"/>
        <v>-7.2425974730040532E-2</v>
      </c>
      <c r="KB11" s="34">
        <f t="shared" si="114"/>
        <v>1.8280506425918386E-3</v>
      </c>
      <c r="KC11" s="34">
        <f t="shared" si="115"/>
        <v>0.86021300814276813</v>
      </c>
      <c r="KD11" s="34">
        <f t="shared" si="116"/>
        <v>0.15372212840344979</v>
      </c>
      <c r="KE11" s="35">
        <f t="shared" si="117"/>
        <v>-0.70649087973931834</v>
      </c>
      <c r="KF11" s="33">
        <f t="shared" si="118"/>
        <v>0</v>
      </c>
      <c r="KG11" s="34">
        <f t="shared" si="119"/>
        <v>0.48310400610651488</v>
      </c>
      <c r="KH11" s="34">
        <f t="shared" si="120"/>
        <v>-4.3992163911413789</v>
      </c>
      <c r="KI11" s="34">
        <f t="shared" si="121"/>
        <v>-1.4254265596404053E-2</v>
      </c>
      <c r="KJ11" s="34">
        <f t="shared" si="122"/>
        <v>0</v>
      </c>
      <c r="KK11" s="34">
        <f t="shared" si="123"/>
        <v>-5.3873899220414287E-3</v>
      </c>
      <c r="KL11" s="34">
        <f t="shared" si="124"/>
        <v>2.797218055555517E-3</v>
      </c>
      <c r="KM11" s="34">
        <f t="shared" si="125"/>
        <v>8.5792599288614602E-2</v>
      </c>
      <c r="KN11" s="34">
        <f t="shared" si="126"/>
        <v>-1.1787219762957601E-3</v>
      </c>
      <c r="KO11" s="34">
        <f t="shared" si="127"/>
        <v>4.0668326117349105</v>
      </c>
      <c r="KP11" s="34">
        <f t="shared" si="128"/>
        <v>0.21848966654947688</v>
      </c>
      <c r="KQ11" s="35">
        <f t="shared" si="129"/>
        <v>-3.8483429451854345</v>
      </c>
      <c r="KS11" s="99" t="s">
        <v>26</v>
      </c>
      <c r="KT11" s="104">
        <v>0</v>
      </c>
      <c r="KU11" s="105">
        <v>0</v>
      </c>
      <c r="KV11" s="105">
        <v>13.277946999999999</v>
      </c>
      <c r="KW11" s="105">
        <v>13.277946999999999</v>
      </c>
      <c r="KX11" s="105">
        <v>1.3933599999999999</v>
      </c>
      <c r="KY11" s="106">
        <v>14.671307000000001</v>
      </c>
      <c r="KZ11" s="104">
        <v>0</v>
      </c>
      <c r="LA11" s="105">
        <v>0</v>
      </c>
      <c r="LB11" s="105">
        <v>12.412193</v>
      </c>
      <c r="LC11" s="105">
        <v>12.412193</v>
      </c>
      <c r="LD11" s="105">
        <v>1.4419820000000001</v>
      </c>
      <c r="LE11" s="106">
        <f t="shared" si="174"/>
        <v>13.854175</v>
      </c>
      <c r="LF11" s="105">
        <f t="shared" si="130"/>
        <v>0</v>
      </c>
      <c r="LG11" s="105">
        <f t="shared" si="131"/>
        <v>0.42513152537373311</v>
      </c>
      <c r="LH11" s="105">
        <f t="shared" si="132"/>
        <v>-4.8448397364940794</v>
      </c>
      <c r="LI11" s="105">
        <f t="shared" si="175"/>
        <v>-4.4197082111203461</v>
      </c>
      <c r="LJ11" s="105">
        <f t="shared" si="176"/>
        <v>-4.0676502115655905E-3</v>
      </c>
      <c r="LK11" s="106">
        <f t="shared" si="177"/>
        <v>-4.4237758613319116</v>
      </c>
      <c r="LL11" s="105">
        <f t="shared" si="178"/>
        <v>0</v>
      </c>
      <c r="LM11" s="105">
        <f t="shared" si="133"/>
        <v>0.42513152537373311</v>
      </c>
      <c r="LN11" s="105">
        <f t="shared" si="134"/>
        <v>7.5673532635059209</v>
      </c>
      <c r="LO11" s="105">
        <f t="shared" si="135"/>
        <v>7.9924847888796542</v>
      </c>
      <c r="LP11" s="105">
        <f t="shared" si="136"/>
        <v>1.4379143497884346</v>
      </c>
      <c r="LQ11" s="106">
        <f t="shared" si="179"/>
        <v>9.4303991386680881</v>
      </c>
      <c r="LS11" s="99" t="s">
        <v>26</v>
      </c>
      <c r="LT11" s="141">
        <v>1029.0589010307679</v>
      </c>
      <c r="LU11" s="141">
        <v>1017.6840666138662</v>
      </c>
      <c r="LV11" s="142">
        <v>957.39406969909896</v>
      </c>
    </row>
    <row r="12" spans="1:334" x14ac:dyDescent="0.35">
      <c r="A12" s="20" t="s">
        <v>27</v>
      </c>
      <c r="B12" s="29">
        <v>3.9649999999999999</v>
      </c>
      <c r="C12" s="30">
        <v>6.2560000000000002</v>
      </c>
      <c r="D12" s="30">
        <v>6.6040000000000001</v>
      </c>
      <c r="E12" s="30">
        <v>7.3440000000000003</v>
      </c>
      <c r="F12" s="30">
        <v>6.5419999999999998</v>
      </c>
      <c r="G12" s="30">
        <v>4.5010000000000003</v>
      </c>
      <c r="H12" s="30">
        <v>6.665</v>
      </c>
      <c r="I12" s="30">
        <v>7.4139999999999997</v>
      </c>
      <c r="J12" s="30">
        <v>5.2110000000000003</v>
      </c>
      <c r="K12" s="30">
        <v>4.4029999999999996</v>
      </c>
      <c r="L12" s="30">
        <v>6.2830000000000004</v>
      </c>
      <c r="M12" s="30">
        <v>5.444</v>
      </c>
      <c r="N12" s="31">
        <v>3.6779999999999999</v>
      </c>
      <c r="O12" s="31">
        <v>3.1709999999999998</v>
      </c>
      <c r="P12" s="31">
        <v>3.4020000000000001</v>
      </c>
      <c r="Q12" s="31">
        <v>3.0910000000000002</v>
      </c>
      <c r="R12" s="31">
        <v>2.9079999999999999</v>
      </c>
      <c r="S12" s="31">
        <v>2.7709999999999999</v>
      </c>
      <c r="T12" s="31">
        <v>2.7709999999999999</v>
      </c>
      <c r="U12" s="32">
        <v>2.7709999999999999</v>
      </c>
      <c r="V12" s="29">
        <v>8.4870000000000001</v>
      </c>
      <c r="W12" s="30">
        <v>10.614000000000001</v>
      </c>
      <c r="X12" s="30">
        <v>12.706</v>
      </c>
      <c r="Y12" s="30">
        <v>19.248000000000001</v>
      </c>
      <c r="Z12" s="30">
        <v>16.497</v>
      </c>
      <c r="AA12" s="30">
        <v>6.4969999999999999</v>
      </c>
      <c r="AB12" s="30">
        <v>16.324999999999999</v>
      </c>
      <c r="AC12" s="30">
        <v>13.888</v>
      </c>
      <c r="AD12" s="30">
        <v>8.5020000000000007</v>
      </c>
      <c r="AE12" s="30">
        <v>11.125999999999999</v>
      </c>
      <c r="AF12" s="30">
        <v>14.541</v>
      </c>
      <c r="AG12" s="30">
        <v>9.7759999999999998</v>
      </c>
      <c r="AH12" s="31">
        <v>7.0979999999999999</v>
      </c>
      <c r="AI12" s="31">
        <v>10.688000000000001</v>
      </c>
      <c r="AJ12" s="31">
        <v>7.923</v>
      </c>
      <c r="AK12" s="31">
        <v>5.12</v>
      </c>
      <c r="AL12" s="31">
        <v>6.9740000000000002</v>
      </c>
      <c r="AM12" s="31">
        <v>5.8570000000000002</v>
      </c>
      <c r="AN12" s="31">
        <v>5.9759333125742584</v>
      </c>
      <c r="AO12" s="32">
        <v>4.6708677982019413</v>
      </c>
      <c r="AP12" s="29">
        <v>1.256869</v>
      </c>
      <c r="AQ12" s="30">
        <v>1.3190170000000001</v>
      </c>
      <c r="AR12" s="30">
        <v>1.5575019999999999</v>
      </c>
      <c r="AS12" s="30">
        <v>1.7096359999999999</v>
      </c>
      <c r="AT12" s="30">
        <v>1.3254380000000001</v>
      </c>
      <c r="AU12" s="30">
        <v>1.27325</v>
      </c>
      <c r="AV12" s="30">
        <v>1.275231</v>
      </c>
      <c r="AW12" s="30">
        <v>1.2280960000000001</v>
      </c>
      <c r="AX12" s="30">
        <v>1.4109970000000001</v>
      </c>
      <c r="AY12" s="30">
        <v>1.0929819999999999</v>
      </c>
      <c r="AZ12" s="30">
        <v>1.201743</v>
      </c>
      <c r="BA12" s="30">
        <v>1.099653</v>
      </c>
      <c r="BB12" s="31">
        <v>0.93177700000000008</v>
      </c>
      <c r="BC12" s="31">
        <v>0.96038799999999991</v>
      </c>
      <c r="BD12" s="31">
        <v>0.9830270000000001</v>
      </c>
      <c r="BE12" s="31">
        <v>1.0617110000000001</v>
      </c>
      <c r="BF12" s="31">
        <v>1.142123</v>
      </c>
      <c r="BG12" s="31">
        <v>1.1152960000000001</v>
      </c>
      <c r="BH12" s="31">
        <v>2.1152959999999998</v>
      </c>
      <c r="BI12" s="32">
        <v>0.98613729653185889</v>
      </c>
      <c r="BJ12" s="29">
        <v>10.131</v>
      </c>
      <c r="BK12" s="30">
        <v>11.69</v>
      </c>
      <c r="BL12" s="30">
        <v>11.625</v>
      </c>
      <c r="BM12" s="30">
        <v>13.848000000000001</v>
      </c>
      <c r="BN12" s="30">
        <v>12.747</v>
      </c>
      <c r="BO12" s="30">
        <v>11.231</v>
      </c>
      <c r="BP12" s="30">
        <v>12.323</v>
      </c>
      <c r="BQ12" s="30">
        <v>10.557</v>
      </c>
      <c r="BR12" s="30">
        <v>11.032999999999999</v>
      </c>
      <c r="BS12" s="30">
        <v>9.8190000000000008</v>
      </c>
      <c r="BT12" s="30">
        <v>11.262</v>
      </c>
      <c r="BU12" s="30">
        <v>9.4469999999999992</v>
      </c>
      <c r="BV12" s="31">
        <v>6.7320000000000002</v>
      </c>
      <c r="BW12" s="31">
        <v>6.7880000000000003</v>
      </c>
      <c r="BX12" s="31">
        <v>5.5209999999999999</v>
      </c>
      <c r="BY12" s="31">
        <v>5.1950000000000003</v>
      </c>
      <c r="BZ12" s="31">
        <v>3.738</v>
      </c>
      <c r="CA12" s="31">
        <v>3.3</v>
      </c>
      <c r="CB12" s="31">
        <v>4.1583307313624376</v>
      </c>
      <c r="CC12" s="32">
        <v>4.0140409985124936</v>
      </c>
      <c r="CD12" s="29">
        <v>22.478999999999999</v>
      </c>
      <c r="CE12" s="30">
        <v>22.773</v>
      </c>
      <c r="CF12" s="30">
        <v>22.295000000000002</v>
      </c>
      <c r="CG12" s="30">
        <v>22.731000000000002</v>
      </c>
      <c r="CH12" s="30">
        <v>22.716000000000001</v>
      </c>
      <c r="CI12" s="30">
        <v>23.271000000000001</v>
      </c>
      <c r="CJ12" s="30">
        <v>22.905999999999999</v>
      </c>
      <c r="CK12" s="30">
        <v>23.422999999999998</v>
      </c>
      <c r="CL12" s="30">
        <v>22.957999999999998</v>
      </c>
      <c r="CM12" s="30">
        <v>23.526</v>
      </c>
      <c r="CN12" s="30">
        <v>22.8</v>
      </c>
      <c r="CO12" s="30">
        <v>23.187000000000001</v>
      </c>
      <c r="CP12" s="31">
        <v>22.986999999999998</v>
      </c>
      <c r="CQ12" s="31">
        <v>23.606000000000002</v>
      </c>
      <c r="CR12" s="31">
        <v>23.58</v>
      </c>
      <c r="CS12" s="31">
        <v>23.245000000000001</v>
      </c>
      <c r="CT12" s="31">
        <v>23.202999999999999</v>
      </c>
      <c r="CU12" s="31">
        <v>22.477</v>
      </c>
      <c r="CV12" s="31">
        <v>22.780605799100424</v>
      </c>
      <c r="CW12" s="32">
        <v>23.785488591665271</v>
      </c>
      <c r="CX12" s="29">
        <v>14.66</v>
      </c>
      <c r="CY12" s="30">
        <v>13.205</v>
      </c>
      <c r="CZ12" s="30">
        <v>10.776</v>
      </c>
      <c r="DA12" s="30">
        <v>9.5909999999999993</v>
      </c>
      <c r="DB12" s="30">
        <v>15.069615000000001</v>
      </c>
      <c r="DC12" s="30">
        <v>13.784000000000001</v>
      </c>
      <c r="DD12" s="30">
        <v>11.493691</v>
      </c>
      <c r="DE12" s="30">
        <v>14.177206</v>
      </c>
      <c r="DF12" s="30">
        <v>17.112132000000003</v>
      </c>
      <c r="DG12" s="30">
        <v>12.686030000000001</v>
      </c>
      <c r="DH12" s="30">
        <v>12.921994</v>
      </c>
      <c r="DI12" s="30">
        <v>12.445039000000001</v>
      </c>
      <c r="DJ12" s="31">
        <v>16.859128000000002</v>
      </c>
      <c r="DK12" s="31">
        <v>12.838601000000001</v>
      </c>
      <c r="DL12" s="31">
        <v>13.397043999999999</v>
      </c>
      <c r="DM12" s="31">
        <v>16.768698000000001</v>
      </c>
      <c r="DN12" s="31">
        <v>15.799127</v>
      </c>
      <c r="DO12" s="31">
        <v>14.771469</v>
      </c>
      <c r="DP12" s="31">
        <v>13.543176250008784</v>
      </c>
      <c r="DQ12" s="32">
        <v>12.437864377563379</v>
      </c>
      <c r="DR12" s="29">
        <v>1.5760000000000001E-3</v>
      </c>
      <c r="DS12" s="30">
        <v>1.7150000000000002E-3</v>
      </c>
      <c r="DT12" s="30">
        <v>1.8649999999999999E-3</v>
      </c>
      <c r="DU12" s="30">
        <v>2.0969999999999999E-3</v>
      </c>
      <c r="DV12" s="30">
        <v>2.3610000000000003E-3</v>
      </c>
      <c r="DW12" s="30">
        <v>2.6309999999999997E-3</v>
      </c>
      <c r="DX12" s="30">
        <v>3.3790000000000001E-3</v>
      </c>
      <c r="DY12" s="30">
        <v>3.8110000000000002E-3</v>
      </c>
      <c r="DZ12" s="30">
        <v>3.9439999999999996E-3</v>
      </c>
      <c r="EA12" s="30">
        <v>4.3170000000000005E-3</v>
      </c>
      <c r="EB12" s="30">
        <v>4.7390000000000002E-3</v>
      </c>
      <c r="EC12" s="30">
        <v>5.3E-3</v>
      </c>
      <c r="ED12" s="31">
        <v>5.7489999999999998E-3</v>
      </c>
      <c r="EE12" s="31">
        <v>6.4520000000000003E-3</v>
      </c>
      <c r="EF12" s="31">
        <v>7.7520000000000002E-3</v>
      </c>
      <c r="EG12" s="31">
        <v>9.5250000000000005E-3</v>
      </c>
      <c r="EH12" s="31">
        <v>1.9170000000000003E-2</v>
      </c>
      <c r="EI12" s="31">
        <v>4.3649E-2</v>
      </c>
      <c r="EJ12" s="31">
        <v>4.3649E-2</v>
      </c>
      <c r="EK12" s="32">
        <v>4.3649E-2</v>
      </c>
      <c r="EL12" s="29">
        <v>7.8E-2</v>
      </c>
      <c r="EM12" s="30">
        <v>7.0000000000000007E-2</v>
      </c>
      <c r="EN12" s="30">
        <v>6.4000000000000001E-2</v>
      </c>
      <c r="EO12" s="30">
        <v>9.2999999999999999E-2</v>
      </c>
      <c r="EP12" s="30">
        <v>0.12034399999999999</v>
      </c>
      <c r="EQ12" s="30">
        <v>0.16994200000000001</v>
      </c>
      <c r="ER12" s="30">
        <v>0.155641</v>
      </c>
      <c r="ES12" s="30">
        <v>0.18840799999999999</v>
      </c>
      <c r="ET12" s="30">
        <v>0.26051999999999997</v>
      </c>
      <c r="EU12" s="30">
        <v>0.27662400000000004</v>
      </c>
      <c r="EV12" s="30">
        <v>0.294317</v>
      </c>
      <c r="EW12" s="30">
        <v>0.48139299999999996</v>
      </c>
      <c r="EX12" s="31">
        <v>0.49432299999999996</v>
      </c>
      <c r="EY12" s="31">
        <v>0.77369200000000005</v>
      </c>
      <c r="EZ12" s="31">
        <v>1.107172</v>
      </c>
      <c r="FA12" s="31">
        <v>2.327359</v>
      </c>
      <c r="FB12" s="31">
        <v>3.068041</v>
      </c>
      <c r="FC12" s="31">
        <v>4.7951920000000001</v>
      </c>
      <c r="FD12" s="31">
        <v>6.0783637563460715</v>
      </c>
      <c r="FE12" s="32">
        <v>6.3751942414744933</v>
      </c>
      <c r="FF12" s="29">
        <v>8.6390250000000002</v>
      </c>
      <c r="FG12" s="30">
        <v>8.2718519999999991</v>
      </c>
      <c r="FH12" s="30">
        <v>8.9888139999999979</v>
      </c>
      <c r="FI12" s="30">
        <v>9.3792859999999987</v>
      </c>
      <c r="FJ12" s="30">
        <v>10.439556999999999</v>
      </c>
      <c r="FK12" s="30">
        <v>9.5122160000000004</v>
      </c>
      <c r="FL12" s="30">
        <v>10.813940000000001</v>
      </c>
      <c r="FM12" s="30">
        <v>9.9548769999999998</v>
      </c>
      <c r="FN12" s="30">
        <v>10.404637999999998</v>
      </c>
      <c r="FO12" s="30">
        <v>8.7339819999999992</v>
      </c>
      <c r="FP12" s="30">
        <v>10.974214000000002</v>
      </c>
      <c r="FQ12" s="30">
        <v>11.244833</v>
      </c>
      <c r="FR12" s="31">
        <v>11.199986000000001</v>
      </c>
      <c r="FS12" s="31">
        <v>12.010922000000001</v>
      </c>
      <c r="FT12" s="31">
        <v>11.758651</v>
      </c>
      <c r="FU12" s="31">
        <v>11.419356000000001</v>
      </c>
      <c r="FV12" s="31">
        <v>11.522722999999999</v>
      </c>
      <c r="FW12" s="31">
        <v>11.866217000000001</v>
      </c>
      <c r="FX12" s="31">
        <v>12.966553670736642</v>
      </c>
      <c r="FY12" s="32">
        <v>12.510812817688663</v>
      </c>
      <c r="FZ12" s="29">
        <v>11.88</v>
      </c>
      <c r="GA12" s="30">
        <v>9.9589999999999996</v>
      </c>
      <c r="GB12" s="30">
        <v>11.925000000000001</v>
      </c>
      <c r="GC12" s="30">
        <v>4.8520000000000003</v>
      </c>
      <c r="GD12" s="30">
        <v>4.87</v>
      </c>
      <c r="GE12" s="30">
        <v>17.015000000000001</v>
      </c>
      <c r="GF12" s="30">
        <v>11.401</v>
      </c>
      <c r="GG12" s="30">
        <v>12.557</v>
      </c>
      <c r="GH12" s="30">
        <v>12.772</v>
      </c>
      <c r="GI12" s="30">
        <v>12.085000000000001</v>
      </c>
      <c r="GJ12" s="30">
        <v>10.500999999999999</v>
      </c>
      <c r="GK12" s="30">
        <v>13.852</v>
      </c>
      <c r="GL12" s="31">
        <v>17.443999999999999</v>
      </c>
      <c r="GM12" s="31">
        <v>15.715</v>
      </c>
      <c r="GN12" s="31">
        <v>17.966999999999999</v>
      </c>
      <c r="GO12" s="31">
        <v>16.337</v>
      </c>
      <c r="GP12" s="31">
        <v>18.951000000000001</v>
      </c>
      <c r="GQ12" s="31">
        <v>20.425000000000001</v>
      </c>
      <c r="GR12" s="31">
        <v>19.806534558656722</v>
      </c>
      <c r="GS12" s="32">
        <v>19.982026532077246</v>
      </c>
      <c r="GT12" s="29">
        <f t="shared" si="67"/>
        <v>81.577470000000005</v>
      </c>
      <c r="GU12" s="116">
        <f t="shared" si="68"/>
        <v>84.159583999999995</v>
      </c>
      <c r="GV12" s="116">
        <f t="shared" si="69"/>
        <v>86.54318099999999</v>
      </c>
      <c r="GW12" s="116">
        <f t="shared" si="70"/>
        <v>88.798019000000011</v>
      </c>
      <c r="GX12" s="116">
        <f t="shared" si="71"/>
        <v>90.329314999999994</v>
      </c>
      <c r="GY12" s="116">
        <f t="shared" si="72"/>
        <v>87.257039000000006</v>
      </c>
      <c r="GZ12" s="116">
        <f t="shared" si="73"/>
        <v>93.361881999999994</v>
      </c>
      <c r="HA12" s="116">
        <f t="shared" si="74"/>
        <v>93.391397999999995</v>
      </c>
      <c r="HB12" s="116">
        <f t="shared" si="75"/>
        <v>89.668231000000006</v>
      </c>
      <c r="HC12" s="116">
        <f t="shared" si="76"/>
        <v>83.752935000000008</v>
      </c>
      <c r="HD12" s="116">
        <f t="shared" si="77"/>
        <v>90.784007000000017</v>
      </c>
      <c r="HE12" s="116">
        <f t="shared" si="78"/>
        <v>86.982218000000003</v>
      </c>
      <c r="HF12" s="117">
        <f t="shared" si="79"/>
        <v>87.429963000000001</v>
      </c>
      <c r="HG12" s="117">
        <f t="shared" si="80"/>
        <v>86.55805500000001</v>
      </c>
      <c r="HH12" s="117">
        <f t="shared" si="81"/>
        <v>85.64664599999999</v>
      </c>
      <c r="HI12" s="117">
        <f t="shared" si="82"/>
        <v>84.574649000000008</v>
      </c>
      <c r="HJ12" s="117">
        <f t="shared" si="83"/>
        <v>87.325184000000007</v>
      </c>
      <c r="HK12" s="117">
        <f t="shared" si="84"/>
        <v>87.421823000000003</v>
      </c>
      <c r="HL12" s="117">
        <f t="shared" si="85"/>
        <v>90.239443078785342</v>
      </c>
      <c r="HM12" s="32">
        <f t="shared" si="86"/>
        <v>87.577081653715339</v>
      </c>
      <c r="HN12" s="29">
        <f t="shared" si="87"/>
        <v>69.69747000000001</v>
      </c>
      <c r="HO12" s="116">
        <f t="shared" si="88"/>
        <v>74.200583999999992</v>
      </c>
      <c r="HP12" s="116">
        <f t="shared" si="89"/>
        <v>74.618180999999993</v>
      </c>
      <c r="HQ12" s="116">
        <f t="shared" si="90"/>
        <v>83.946019000000007</v>
      </c>
      <c r="HR12" s="116">
        <f t="shared" si="91"/>
        <v>85.459314999999989</v>
      </c>
      <c r="HS12" s="116">
        <f t="shared" si="92"/>
        <v>70.242039000000005</v>
      </c>
      <c r="HT12" s="116">
        <f t="shared" si="93"/>
        <v>81.960881999999998</v>
      </c>
      <c r="HU12" s="116">
        <f t="shared" si="94"/>
        <v>80.834397999999993</v>
      </c>
      <c r="HV12" s="116">
        <f t="shared" si="95"/>
        <v>76.896231</v>
      </c>
      <c r="HW12" s="116">
        <f t="shared" si="96"/>
        <v>71.667935</v>
      </c>
      <c r="HX12" s="116">
        <f t="shared" si="97"/>
        <v>80.283007000000012</v>
      </c>
      <c r="HY12" s="116">
        <f t="shared" si="98"/>
        <v>73.130217999999999</v>
      </c>
      <c r="HZ12" s="117">
        <f t="shared" si="99"/>
        <v>69.985962999999998</v>
      </c>
      <c r="IA12" s="117">
        <f t="shared" si="100"/>
        <v>70.843055000000007</v>
      </c>
      <c r="IB12" s="117">
        <f t="shared" si="101"/>
        <v>67.679645999999991</v>
      </c>
      <c r="IC12" s="117">
        <f t="shared" si="102"/>
        <v>68.237649000000005</v>
      </c>
      <c r="ID12" s="117">
        <f t="shared" si="103"/>
        <v>68.374184</v>
      </c>
      <c r="IE12" s="117">
        <f t="shared" si="104"/>
        <v>66.996823000000006</v>
      </c>
      <c r="IF12" s="117">
        <f t="shared" si="105"/>
        <v>70.43290852012862</v>
      </c>
      <c r="IG12" s="32">
        <f t="shared" si="106"/>
        <v>67.595055121638097</v>
      </c>
      <c r="II12" s="33">
        <f t="shared" si="137"/>
        <v>2.7709999999999999</v>
      </c>
      <c r="IJ12" s="34">
        <f t="shared" si="138"/>
        <v>5.8570000000000002</v>
      </c>
      <c r="IK12" s="34">
        <f t="shared" si="139"/>
        <v>1.1152960000000001</v>
      </c>
      <c r="IL12" s="34">
        <f t="shared" si="140"/>
        <v>3.3</v>
      </c>
      <c r="IM12" s="34">
        <f t="shared" si="141"/>
        <v>22.477</v>
      </c>
      <c r="IN12" s="34">
        <f t="shared" si="142"/>
        <v>14.771469</v>
      </c>
      <c r="IO12" s="34">
        <f t="shared" si="143"/>
        <v>4.3649E-2</v>
      </c>
      <c r="IP12" s="34">
        <f t="shared" si="144"/>
        <v>4.7951920000000001</v>
      </c>
      <c r="IQ12" s="34">
        <f t="shared" si="145"/>
        <v>11.866217000000001</v>
      </c>
      <c r="IR12" s="34">
        <f t="shared" si="146"/>
        <v>20.425000000000001</v>
      </c>
      <c r="IS12" s="34">
        <f t="shared" si="147"/>
        <v>87.421823000000003</v>
      </c>
      <c r="IT12" s="35">
        <f t="shared" si="148"/>
        <v>66.996823000000006</v>
      </c>
      <c r="IU12" s="33">
        <f t="shared" si="149"/>
        <v>2.7709999999999999</v>
      </c>
      <c r="IV12" s="34">
        <f t="shared" si="150"/>
        <v>5.9759333125742584</v>
      </c>
      <c r="IW12" s="34">
        <f t="shared" si="151"/>
        <v>2.1152959999999998</v>
      </c>
      <c r="IX12" s="34">
        <f t="shared" si="152"/>
        <v>4.1583307313624376</v>
      </c>
      <c r="IY12" s="34">
        <f t="shared" si="153"/>
        <v>22.780605799100424</v>
      </c>
      <c r="IZ12" s="34">
        <f t="shared" si="154"/>
        <v>13.543176250008784</v>
      </c>
      <c r="JA12" s="34">
        <f t="shared" si="155"/>
        <v>4.3649E-2</v>
      </c>
      <c r="JB12" s="34">
        <f t="shared" si="156"/>
        <v>6.0783637563460715</v>
      </c>
      <c r="JC12" s="34">
        <f t="shared" si="157"/>
        <v>12.966553670736642</v>
      </c>
      <c r="JD12" s="34">
        <f t="shared" si="158"/>
        <v>19.806534558656722</v>
      </c>
      <c r="JE12" s="34">
        <f t="shared" si="159"/>
        <v>90.239443078785342</v>
      </c>
      <c r="JF12" s="35">
        <f t="shared" si="160"/>
        <v>70.43290852012862</v>
      </c>
      <c r="JG12" s="33">
        <f t="shared" si="161"/>
        <v>2.7709999999999999</v>
      </c>
      <c r="JH12" s="34">
        <f t="shared" si="162"/>
        <v>4.6708677982019413</v>
      </c>
      <c r="JI12" s="34">
        <f t="shared" si="163"/>
        <v>0.98613729653185889</v>
      </c>
      <c r="JJ12" s="34">
        <f t="shared" si="164"/>
        <v>4.0140409985124936</v>
      </c>
      <c r="JK12" s="34">
        <f t="shared" si="165"/>
        <v>23.785488591665271</v>
      </c>
      <c r="JL12" s="34">
        <f t="shared" si="166"/>
        <v>12.437864377563379</v>
      </c>
      <c r="JM12" s="34">
        <f t="shared" si="167"/>
        <v>4.3649E-2</v>
      </c>
      <c r="JN12" s="34">
        <f t="shared" si="168"/>
        <v>6.3751942414744933</v>
      </c>
      <c r="JO12" s="34">
        <f t="shared" si="169"/>
        <v>12.510812817688663</v>
      </c>
      <c r="JP12" s="34">
        <f t="shared" si="170"/>
        <v>19.982026532077246</v>
      </c>
      <c r="JQ12" s="34">
        <f t="shared" si="171"/>
        <v>87.577081653715339</v>
      </c>
      <c r="JR12" s="35">
        <f t="shared" si="172"/>
        <v>67.595055121638097</v>
      </c>
      <c r="JT12" s="33">
        <f t="shared" si="173"/>
        <v>0</v>
      </c>
      <c r="JU12" s="34">
        <f t="shared" si="107"/>
        <v>0.11893331257425821</v>
      </c>
      <c r="JV12" s="34">
        <f t="shared" si="108"/>
        <v>0.99999999999999978</v>
      </c>
      <c r="JW12" s="34">
        <f t="shared" si="109"/>
        <v>0.85833073136243776</v>
      </c>
      <c r="JX12" s="34">
        <f t="shared" si="110"/>
        <v>0.30360579910042418</v>
      </c>
      <c r="JY12" s="34">
        <f t="shared" si="111"/>
        <v>-1.2282927499912155</v>
      </c>
      <c r="JZ12" s="34">
        <f t="shared" si="112"/>
        <v>0</v>
      </c>
      <c r="KA12" s="34">
        <f t="shared" si="113"/>
        <v>1.2831717563460714</v>
      </c>
      <c r="KB12" s="34">
        <f t="shared" si="114"/>
        <v>1.1003366707366418</v>
      </c>
      <c r="KC12" s="34">
        <f t="shared" si="115"/>
        <v>-0.61846544134327885</v>
      </c>
      <c r="KD12" s="34">
        <f t="shared" si="116"/>
        <v>2.8176200787853389</v>
      </c>
      <c r="KE12" s="35">
        <f t="shared" si="117"/>
        <v>3.4360855201286142</v>
      </c>
      <c r="KF12" s="33">
        <f t="shared" si="118"/>
        <v>0</v>
      </c>
      <c r="KG12" s="34">
        <f t="shared" si="119"/>
        <v>-1.3050655143723171</v>
      </c>
      <c r="KH12" s="34">
        <f t="shared" si="120"/>
        <v>-1.129158703468141</v>
      </c>
      <c r="KI12" s="34">
        <f t="shared" si="121"/>
        <v>-0.14428973284994395</v>
      </c>
      <c r="KJ12" s="34">
        <f t="shared" si="122"/>
        <v>1.004882792564846</v>
      </c>
      <c r="KK12" s="34">
        <f t="shared" si="123"/>
        <v>-1.1053118724454052</v>
      </c>
      <c r="KL12" s="34">
        <f t="shared" si="124"/>
        <v>0</v>
      </c>
      <c r="KM12" s="34">
        <f t="shared" si="125"/>
        <v>0.29683048512842181</v>
      </c>
      <c r="KN12" s="34">
        <f t="shared" si="126"/>
        <v>-0.4557408530479794</v>
      </c>
      <c r="KO12" s="34">
        <f t="shared" si="127"/>
        <v>0.17549197342052381</v>
      </c>
      <c r="KP12" s="34">
        <f t="shared" si="128"/>
        <v>-2.662361425070003</v>
      </c>
      <c r="KQ12" s="35">
        <f t="shared" si="129"/>
        <v>-2.8378533984905232</v>
      </c>
      <c r="KS12" s="99" t="s">
        <v>27</v>
      </c>
      <c r="KT12" s="104">
        <v>0</v>
      </c>
      <c r="KU12" s="105">
        <v>6.5512629999999996</v>
      </c>
      <c r="KV12" s="105">
        <v>5.8344290000000001</v>
      </c>
      <c r="KW12" s="105">
        <v>12.385692000000001</v>
      </c>
      <c r="KX12" s="105">
        <v>12.745157000000001</v>
      </c>
      <c r="KY12" s="106">
        <v>25.130849000000001</v>
      </c>
      <c r="KZ12" s="104">
        <v>0</v>
      </c>
      <c r="LA12" s="105">
        <v>6.2331479999999999</v>
      </c>
      <c r="LB12" s="105">
        <v>7.2044589999999999</v>
      </c>
      <c r="LC12" s="105">
        <v>13.437607</v>
      </c>
      <c r="LD12" s="105">
        <v>12.785864</v>
      </c>
      <c r="LE12" s="106">
        <f t="shared" si="174"/>
        <v>26.223471</v>
      </c>
      <c r="LF12" s="105">
        <f t="shared" si="130"/>
        <v>0</v>
      </c>
      <c r="LG12" s="105">
        <f t="shared" si="131"/>
        <v>-1.1484576526476391</v>
      </c>
      <c r="LH12" s="105">
        <f t="shared" si="132"/>
        <v>-1.2997904669549327</v>
      </c>
      <c r="LI12" s="105">
        <f t="shared" si="175"/>
        <v>-2.4482481196025718</v>
      </c>
      <c r="LJ12" s="105">
        <f t="shared" si="176"/>
        <v>-3.6067317348378043E-2</v>
      </c>
      <c r="LK12" s="106">
        <f t="shared" si="177"/>
        <v>-2.4843154369509497</v>
      </c>
      <c r="LL12" s="105">
        <f t="shared" si="178"/>
        <v>0</v>
      </c>
      <c r="LM12" s="105">
        <f t="shared" si="133"/>
        <v>5.0846903473523604</v>
      </c>
      <c r="LN12" s="105">
        <f t="shared" si="134"/>
        <v>5.9046685330450668</v>
      </c>
      <c r="LO12" s="105">
        <f t="shared" si="135"/>
        <v>10.989358880397429</v>
      </c>
      <c r="LP12" s="105">
        <f t="shared" si="136"/>
        <v>12.749796682651622</v>
      </c>
      <c r="LQ12" s="106">
        <f t="shared" si="179"/>
        <v>23.739155563049049</v>
      </c>
      <c r="LS12" s="99" t="s">
        <v>27</v>
      </c>
      <c r="LT12" s="141">
        <v>184.86984076841972</v>
      </c>
      <c r="LU12" s="141">
        <v>190.78591644642566</v>
      </c>
      <c r="LV12" s="142">
        <v>162.57637279268354</v>
      </c>
    </row>
    <row r="13" spans="1:334" x14ac:dyDescent="0.35">
      <c r="A13" s="20" t="s">
        <v>28</v>
      </c>
      <c r="B13" s="29">
        <v>0.40899999999999997</v>
      </c>
      <c r="C13" s="30">
        <v>0.40100000000000002</v>
      </c>
      <c r="D13" s="30">
        <v>0.245</v>
      </c>
      <c r="E13" s="30">
        <v>0</v>
      </c>
      <c r="F13" s="30">
        <v>0</v>
      </c>
      <c r="G13" s="30">
        <v>0</v>
      </c>
      <c r="H13" s="30">
        <v>0</v>
      </c>
      <c r="I13" s="30">
        <v>0</v>
      </c>
      <c r="J13" s="30">
        <v>0</v>
      </c>
      <c r="K13" s="30">
        <v>0</v>
      </c>
      <c r="L13" s="30">
        <v>0</v>
      </c>
      <c r="M13" s="30">
        <v>0</v>
      </c>
      <c r="N13" s="31">
        <v>0</v>
      </c>
      <c r="O13" s="31">
        <v>0</v>
      </c>
      <c r="P13" s="31">
        <v>0</v>
      </c>
      <c r="Q13" s="31">
        <v>0</v>
      </c>
      <c r="R13" s="31">
        <v>0</v>
      </c>
      <c r="S13" s="31">
        <v>0</v>
      </c>
      <c r="T13" s="31">
        <v>0</v>
      </c>
      <c r="U13" s="32">
        <v>0</v>
      </c>
      <c r="V13" s="29">
        <v>26.594999999999999</v>
      </c>
      <c r="W13" s="30">
        <v>20.077000000000002</v>
      </c>
      <c r="X13" s="30">
        <v>23.413</v>
      </c>
      <c r="Y13" s="30">
        <v>26.26</v>
      </c>
      <c r="Z13" s="30">
        <v>24.372</v>
      </c>
      <c r="AA13" s="30">
        <v>27.515000000000001</v>
      </c>
      <c r="AB13" s="30">
        <v>22.888999999999999</v>
      </c>
      <c r="AC13" s="30">
        <v>24.446000000000002</v>
      </c>
      <c r="AD13" s="30">
        <v>23.062999999999999</v>
      </c>
      <c r="AE13" s="30">
        <v>21.667000000000002</v>
      </c>
      <c r="AF13" s="30">
        <v>23.359000000000002</v>
      </c>
      <c r="AG13" s="30">
        <v>17.807444</v>
      </c>
      <c r="AH13" s="31">
        <v>21.449981000000001</v>
      </c>
      <c r="AI13" s="31">
        <v>23.830994</v>
      </c>
      <c r="AJ13" s="31">
        <v>11.242305</v>
      </c>
      <c r="AK13" s="31">
        <v>11.873673</v>
      </c>
      <c r="AL13" s="31">
        <v>10.34446</v>
      </c>
      <c r="AM13" s="31">
        <v>12.637497999999999</v>
      </c>
      <c r="AN13" s="31">
        <v>8.7708313333333336</v>
      </c>
      <c r="AO13" s="32">
        <v>4.0889162745341396</v>
      </c>
      <c r="AP13" s="29">
        <v>11.108000000000001</v>
      </c>
      <c r="AQ13" s="30">
        <v>9.9049999999999994</v>
      </c>
      <c r="AR13" s="30">
        <v>9.8829999999999991</v>
      </c>
      <c r="AS13" s="30">
        <v>11.045</v>
      </c>
      <c r="AT13" s="30">
        <v>10.356</v>
      </c>
      <c r="AU13" s="30">
        <v>12.004</v>
      </c>
      <c r="AV13" s="30">
        <v>11.417999999999999</v>
      </c>
      <c r="AW13" s="30">
        <v>10.801</v>
      </c>
      <c r="AX13" s="30">
        <v>9.8861120000000007</v>
      </c>
      <c r="AY13" s="30">
        <v>8.5391969999999997</v>
      </c>
      <c r="AZ13" s="30">
        <v>9.9731129999999997</v>
      </c>
      <c r="BA13" s="30">
        <v>11.643908</v>
      </c>
      <c r="BB13" s="31">
        <v>11.711782999999999</v>
      </c>
      <c r="BC13" s="31">
        <v>10.447801</v>
      </c>
      <c r="BD13" s="31">
        <v>10.534718000000002</v>
      </c>
      <c r="BE13" s="31">
        <v>10.885127000000001</v>
      </c>
      <c r="BF13" s="31">
        <v>10.720039</v>
      </c>
      <c r="BG13" s="31">
        <v>11.769607000000001</v>
      </c>
      <c r="BH13" s="31">
        <v>10.955908369863014</v>
      </c>
      <c r="BI13" s="32">
        <v>10.687419904003706</v>
      </c>
      <c r="BJ13" s="29">
        <v>11.513999999999999</v>
      </c>
      <c r="BK13" s="30">
        <v>15.146000000000001</v>
      </c>
      <c r="BL13" s="30">
        <v>18.369</v>
      </c>
      <c r="BM13" s="30">
        <v>19.367999999999999</v>
      </c>
      <c r="BN13" s="30">
        <v>21.048999999999999</v>
      </c>
      <c r="BO13" s="30">
        <v>23.068999999999999</v>
      </c>
      <c r="BP13" s="30">
        <v>21.76</v>
      </c>
      <c r="BQ13" s="30">
        <v>21.986999999999998</v>
      </c>
      <c r="BR13" s="30">
        <v>21.884</v>
      </c>
      <c r="BS13" s="30">
        <v>20.503</v>
      </c>
      <c r="BT13" s="30">
        <v>23.757999999999999</v>
      </c>
      <c r="BU13" s="30">
        <v>29.490766999999998</v>
      </c>
      <c r="BV13" s="31">
        <v>22.759138999999998</v>
      </c>
      <c r="BW13" s="31">
        <v>18.399082</v>
      </c>
      <c r="BX13" s="31">
        <v>13.154021</v>
      </c>
      <c r="BY13" s="31">
        <v>21.136276000000002</v>
      </c>
      <c r="BZ13" s="31">
        <v>34.98086</v>
      </c>
      <c r="CA13" s="31">
        <v>40.438986</v>
      </c>
      <c r="CB13" s="31">
        <v>30.523196526315793</v>
      </c>
      <c r="CC13" s="32">
        <v>38.383581231027549</v>
      </c>
      <c r="CD13" s="29">
        <v>415.16199999999998</v>
      </c>
      <c r="CE13" s="30">
        <v>421.07600000000002</v>
      </c>
      <c r="CF13" s="30">
        <v>436.76</v>
      </c>
      <c r="CG13" s="30">
        <v>441.07</v>
      </c>
      <c r="CH13" s="30">
        <v>448.24099999999999</v>
      </c>
      <c r="CI13" s="30">
        <v>451.529</v>
      </c>
      <c r="CJ13" s="30">
        <v>450.19099999999997</v>
      </c>
      <c r="CK13" s="30">
        <v>439.73</v>
      </c>
      <c r="CL13" s="30">
        <v>439.447</v>
      </c>
      <c r="CM13" s="30">
        <v>409.73599999999999</v>
      </c>
      <c r="CN13" s="30">
        <v>428.52100000000002</v>
      </c>
      <c r="CO13" s="30">
        <v>442.38776299999995</v>
      </c>
      <c r="CP13" s="31">
        <v>425.40601700000002</v>
      </c>
      <c r="CQ13" s="31">
        <v>423.68467099999998</v>
      </c>
      <c r="CR13" s="31">
        <v>436.47900900000002</v>
      </c>
      <c r="CS13" s="31">
        <v>437.42780800000003</v>
      </c>
      <c r="CT13" s="31">
        <v>403.19548200000003</v>
      </c>
      <c r="CU13" s="31">
        <v>398.359129</v>
      </c>
      <c r="CV13" s="31">
        <v>412.38130836354867</v>
      </c>
      <c r="CW13" s="32">
        <v>398.60750647647376</v>
      </c>
      <c r="CX13" s="29">
        <v>71.133248999999992</v>
      </c>
      <c r="CY13" s="30">
        <v>78.511426999999998</v>
      </c>
      <c r="CZ13" s="30">
        <v>65.830611999999988</v>
      </c>
      <c r="DA13" s="30">
        <v>64.278639999999996</v>
      </c>
      <c r="DB13" s="30">
        <v>64.898934999999994</v>
      </c>
      <c r="DC13" s="30">
        <v>56.331876999999999</v>
      </c>
      <c r="DD13" s="30">
        <v>61.741697000000002</v>
      </c>
      <c r="DE13" s="30">
        <v>63.259416999999999</v>
      </c>
      <c r="DF13" s="30">
        <v>68.367660999999998</v>
      </c>
      <c r="DG13" s="30">
        <v>61.966200000000001</v>
      </c>
      <c r="DH13" s="30">
        <v>67.525616999999997</v>
      </c>
      <c r="DI13" s="30">
        <v>50.760443000000002</v>
      </c>
      <c r="DJ13" s="31">
        <v>64.643777</v>
      </c>
      <c r="DK13" s="31">
        <v>76.944857999999996</v>
      </c>
      <c r="DL13" s="31">
        <v>69.570785999999998</v>
      </c>
      <c r="DM13" s="31">
        <v>60.403317000000001</v>
      </c>
      <c r="DN13" s="31">
        <v>65.684466999999998</v>
      </c>
      <c r="DO13" s="31">
        <v>55.107830999999997</v>
      </c>
      <c r="DP13" s="31">
        <v>69.774497666666662</v>
      </c>
      <c r="DQ13" s="32">
        <v>63.310082860488173</v>
      </c>
      <c r="DR13" s="29">
        <v>5.2230000000000002E-3</v>
      </c>
      <c r="DS13" s="30">
        <v>6.1609999999999998E-3</v>
      </c>
      <c r="DT13" s="30">
        <v>7.1040000000000001E-3</v>
      </c>
      <c r="DU13" s="30">
        <v>7.7670000000000005E-3</v>
      </c>
      <c r="DV13" s="30">
        <v>8.4480000000000006E-3</v>
      </c>
      <c r="DW13" s="30">
        <v>1.0501E-2</v>
      </c>
      <c r="DX13" s="30">
        <v>1.2102999999999999E-2</v>
      </c>
      <c r="DY13" s="30">
        <v>1.7572000000000001E-2</v>
      </c>
      <c r="DZ13" s="30">
        <v>4.1692E-2</v>
      </c>
      <c r="EA13" s="30">
        <v>0.17397100000000001</v>
      </c>
      <c r="EB13" s="30">
        <v>0.62</v>
      </c>
      <c r="EC13" s="30">
        <v>2.3333659999999998</v>
      </c>
      <c r="ED13" s="31">
        <v>4.4275890000000002</v>
      </c>
      <c r="EE13" s="31">
        <v>5.1923750000000002</v>
      </c>
      <c r="EF13" s="31">
        <v>6.3905649999999996</v>
      </c>
      <c r="EG13" s="31">
        <v>7.7503659999999996</v>
      </c>
      <c r="EH13" s="31">
        <v>8.6572689999999994</v>
      </c>
      <c r="EI13" s="31">
        <v>9.5728420000000014</v>
      </c>
      <c r="EJ13" s="31">
        <v>10.58811603414196</v>
      </c>
      <c r="EK13" s="32">
        <v>12.296590985747525</v>
      </c>
      <c r="EL13" s="29">
        <v>0.55546699999999993</v>
      </c>
      <c r="EM13" s="30">
        <v>0.61617299999999997</v>
      </c>
      <c r="EN13" s="30">
        <v>0.76002299999999989</v>
      </c>
      <c r="EO13" s="30">
        <v>0.87811799999999995</v>
      </c>
      <c r="EP13" s="30">
        <v>1.065026</v>
      </c>
      <c r="EQ13" s="30">
        <v>1.4434650000000002</v>
      </c>
      <c r="ER13" s="30">
        <v>2.6468449999999999</v>
      </c>
      <c r="ES13" s="30">
        <v>4.5354020000000004</v>
      </c>
      <c r="ET13" s="30">
        <v>6.1593289999999996</v>
      </c>
      <c r="EU13" s="30">
        <v>8.3597669999999997</v>
      </c>
      <c r="EV13" s="30">
        <v>10.421387000000001</v>
      </c>
      <c r="EW13" s="30">
        <v>12.581621999999999</v>
      </c>
      <c r="EX13" s="31">
        <v>15.441693000000001</v>
      </c>
      <c r="EY13" s="31">
        <v>16.519484000000002</v>
      </c>
      <c r="EZ13" s="31">
        <v>17.798964999999999</v>
      </c>
      <c r="FA13" s="31">
        <v>21.80668</v>
      </c>
      <c r="FB13" s="31">
        <v>21.973431999999999</v>
      </c>
      <c r="FC13" s="31">
        <v>25.232454999999998</v>
      </c>
      <c r="FD13" s="31">
        <v>28.947979718126625</v>
      </c>
      <c r="FE13" s="32">
        <v>34.797511975695741</v>
      </c>
      <c r="FF13" s="29">
        <v>2.4790000000000001</v>
      </c>
      <c r="FG13" s="30">
        <v>2.8490000000000002</v>
      </c>
      <c r="FH13" s="30">
        <v>3.0430000000000001</v>
      </c>
      <c r="FI13" s="30">
        <v>3.2269999999999999</v>
      </c>
      <c r="FJ13" s="30">
        <v>3.3119999999999998</v>
      </c>
      <c r="FK13" s="30">
        <v>3.391</v>
      </c>
      <c r="FL13" s="30">
        <v>3.3769999999999998</v>
      </c>
      <c r="FM13" s="30">
        <v>3.7509999999999999</v>
      </c>
      <c r="FN13" s="30">
        <v>3.9710000000000001</v>
      </c>
      <c r="FO13" s="30">
        <v>4.13</v>
      </c>
      <c r="FP13" s="30">
        <v>4.4409999999999998</v>
      </c>
      <c r="FQ13" s="30">
        <v>5.4583469999999998</v>
      </c>
      <c r="FR13" s="31">
        <v>5.3903599999999994</v>
      </c>
      <c r="FS13" s="31">
        <v>5.4073899999999995</v>
      </c>
      <c r="FT13" s="31">
        <v>5.8165150000000008</v>
      </c>
      <c r="FU13" s="31">
        <v>6.4805309999999992</v>
      </c>
      <c r="FV13" s="31">
        <v>7.7040790000000001</v>
      </c>
      <c r="FW13" s="31">
        <v>7.8306839999999989</v>
      </c>
      <c r="FX13" s="31">
        <v>8.0555129345063534</v>
      </c>
      <c r="FY13" s="32">
        <v>7.3543123077575148</v>
      </c>
      <c r="FZ13" s="29">
        <v>-69.478999999999999</v>
      </c>
      <c r="GA13" s="30">
        <v>-68.39</v>
      </c>
      <c r="GB13" s="30">
        <v>-77.034000000000006</v>
      </c>
      <c r="GC13" s="30">
        <v>-66.414000000000001</v>
      </c>
      <c r="GD13" s="30">
        <v>-61.905999999999999</v>
      </c>
      <c r="GE13" s="30">
        <v>-60.328000000000003</v>
      </c>
      <c r="GF13" s="30">
        <v>-63.341000000000001</v>
      </c>
      <c r="GG13" s="30">
        <v>-56.813000000000002</v>
      </c>
      <c r="GH13" s="30">
        <v>-47.988</v>
      </c>
      <c r="GI13" s="30">
        <v>-25.934000000000001</v>
      </c>
      <c r="GJ13" s="30">
        <v>-30.713000000000001</v>
      </c>
      <c r="GK13" s="30">
        <v>-56.412999999999997</v>
      </c>
      <c r="GL13" s="31">
        <v>-44.521000000000001</v>
      </c>
      <c r="GM13" s="31">
        <v>-48.460999999999999</v>
      </c>
      <c r="GN13" s="31">
        <v>-67.19</v>
      </c>
      <c r="GO13" s="31">
        <v>-64.063000000000002</v>
      </c>
      <c r="GP13" s="31">
        <v>-41.500999999999998</v>
      </c>
      <c r="GQ13" s="31">
        <v>-40.113999999999997</v>
      </c>
      <c r="GR13" s="31">
        <v>-63.113999999999997</v>
      </c>
      <c r="GS13" s="32">
        <v>-60.873746528221993</v>
      </c>
      <c r="GT13" s="29">
        <f t="shared" si="67"/>
        <v>469.48193900000007</v>
      </c>
      <c r="GU13" s="116">
        <f t="shared" si="68"/>
        <v>480.19776100000013</v>
      </c>
      <c r="GV13" s="116">
        <f t="shared" si="69"/>
        <v>481.27673900000002</v>
      </c>
      <c r="GW13" s="116">
        <f t="shared" si="70"/>
        <v>499.72052499999984</v>
      </c>
      <c r="GX13" s="116">
        <f t="shared" si="71"/>
        <v>511.39640900000001</v>
      </c>
      <c r="GY13" s="116">
        <f t="shared" si="72"/>
        <v>514.96584299999984</v>
      </c>
      <c r="GZ13" s="116">
        <f t="shared" si="73"/>
        <v>510.69464499999992</v>
      </c>
      <c r="HA13" s="116">
        <f t="shared" si="74"/>
        <v>511.71439099999998</v>
      </c>
      <c r="HB13" s="116">
        <f t="shared" si="75"/>
        <v>524.83179399999995</v>
      </c>
      <c r="HC13" s="116">
        <f t="shared" si="76"/>
        <v>509.14113500000002</v>
      </c>
      <c r="HD13" s="116">
        <f t="shared" si="77"/>
        <v>537.90611700000011</v>
      </c>
      <c r="HE13" s="116">
        <f t="shared" si="78"/>
        <v>516.05065999999988</v>
      </c>
      <c r="HF13" s="117">
        <f t="shared" si="79"/>
        <v>526.709339</v>
      </c>
      <c r="HG13" s="117">
        <f t="shared" si="80"/>
        <v>531.96565499999997</v>
      </c>
      <c r="HH13" s="117">
        <f t="shared" si="81"/>
        <v>503.79688400000003</v>
      </c>
      <c r="HI13" s="117">
        <f t="shared" si="82"/>
        <v>513.70077800000013</v>
      </c>
      <c r="HJ13" s="117">
        <f t="shared" si="83"/>
        <v>521.75908800000013</v>
      </c>
      <c r="HK13" s="117">
        <f t="shared" si="84"/>
        <v>520.83503199999996</v>
      </c>
      <c r="HL13" s="117">
        <f t="shared" si="85"/>
        <v>516.88335094650245</v>
      </c>
      <c r="HM13" s="32">
        <f t="shared" si="86"/>
        <v>508.65217548750616</v>
      </c>
      <c r="HN13" s="29">
        <f t="shared" si="87"/>
        <v>538.96093900000005</v>
      </c>
      <c r="HO13" s="116">
        <f t="shared" si="88"/>
        <v>548.58776100000011</v>
      </c>
      <c r="HP13" s="116">
        <f t="shared" si="89"/>
        <v>558.31073900000001</v>
      </c>
      <c r="HQ13" s="116">
        <f t="shared" si="90"/>
        <v>566.13452499999983</v>
      </c>
      <c r="HR13" s="116">
        <f t="shared" si="91"/>
        <v>573.30240900000001</v>
      </c>
      <c r="HS13" s="116">
        <f t="shared" si="92"/>
        <v>575.29384299999981</v>
      </c>
      <c r="HT13" s="116">
        <f t="shared" si="93"/>
        <v>574.03564499999993</v>
      </c>
      <c r="HU13" s="116">
        <f t="shared" si="94"/>
        <v>568.52739099999997</v>
      </c>
      <c r="HV13" s="116">
        <f t="shared" si="95"/>
        <v>572.819794</v>
      </c>
      <c r="HW13" s="116">
        <f t="shared" si="96"/>
        <v>535.07513500000005</v>
      </c>
      <c r="HX13" s="116">
        <f t="shared" si="97"/>
        <v>568.61911700000007</v>
      </c>
      <c r="HY13" s="116">
        <f t="shared" si="98"/>
        <v>572.46365999999989</v>
      </c>
      <c r="HZ13" s="117">
        <f t="shared" si="99"/>
        <v>571.23033899999996</v>
      </c>
      <c r="IA13" s="117">
        <f t="shared" si="100"/>
        <v>580.42665499999998</v>
      </c>
      <c r="IB13" s="117">
        <f t="shared" si="101"/>
        <v>570.98688400000003</v>
      </c>
      <c r="IC13" s="117">
        <f t="shared" si="102"/>
        <v>577.76377800000012</v>
      </c>
      <c r="ID13" s="117">
        <f t="shared" si="103"/>
        <v>563.26008800000011</v>
      </c>
      <c r="IE13" s="117">
        <f t="shared" si="104"/>
        <v>560.94903199999999</v>
      </c>
      <c r="IF13" s="117">
        <f t="shared" si="105"/>
        <v>579.99735094650248</v>
      </c>
      <c r="IG13" s="32">
        <f t="shared" si="106"/>
        <v>569.52592201572816</v>
      </c>
      <c r="II13" s="33">
        <f t="shared" si="137"/>
        <v>0</v>
      </c>
      <c r="IJ13" s="34">
        <f t="shared" si="138"/>
        <v>12.637497999999999</v>
      </c>
      <c r="IK13" s="34">
        <f t="shared" si="139"/>
        <v>11.769607000000001</v>
      </c>
      <c r="IL13" s="34">
        <f t="shared" si="140"/>
        <v>40.438986</v>
      </c>
      <c r="IM13" s="34">
        <f t="shared" si="141"/>
        <v>398.359129</v>
      </c>
      <c r="IN13" s="34">
        <f t="shared" si="142"/>
        <v>55.107830999999997</v>
      </c>
      <c r="IO13" s="34">
        <f t="shared" si="143"/>
        <v>9.5728420000000014</v>
      </c>
      <c r="IP13" s="34">
        <f t="shared" si="144"/>
        <v>25.232454999999998</v>
      </c>
      <c r="IQ13" s="34">
        <f t="shared" si="145"/>
        <v>7.8306839999999989</v>
      </c>
      <c r="IR13" s="34">
        <f t="shared" si="146"/>
        <v>-40.113999999999997</v>
      </c>
      <c r="IS13" s="34">
        <f t="shared" si="147"/>
        <v>520.83503199999996</v>
      </c>
      <c r="IT13" s="35">
        <f t="shared" si="148"/>
        <v>560.94903199999999</v>
      </c>
      <c r="IU13" s="33">
        <f t="shared" si="149"/>
        <v>0</v>
      </c>
      <c r="IV13" s="34">
        <f t="shared" si="150"/>
        <v>8.7708313333333336</v>
      </c>
      <c r="IW13" s="34">
        <f t="shared" si="151"/>
        <v>10.955908369863014</v>
      </c>
      <c r="IX13" s="34">
        <f t="shared" si="152"/>
        <v>30.523196526315793</v>
      </c>
      <c r="IY13" s="34">
        <f t="shared" si="153"/>
        <v>412.38130836354867</v>
      </c>
      <c r="IZ13" s="34">
        <f t="shared" si="154"/>
        <v>69.774497666666662</v>
      </c>
      <c r="JA13" s="34">
        <f t="shared" si="155"/>
        <v>10.58811603414196</v>
      </c>
      <c r="JB13" s="34">
        <f t="shared" si="156"/>
        <v>28.947979718126625</v>
      </c>
      <c r="JC13" s="34">
        <f t="shared" si="157"/>
        <v>8.0555129345063534</v>
      </c>
      <c r="JD13" s="34">
        <f t="shared" si="158"/>
        <v>-63.113999999999997</v>
      </c>
      <c r="JE13" s="34">
        <f t="shared" si="159"/>
        <v>516.88335094650245</v>
      </c>
      <c r="JF13" s="35">
        <f t="shared" si="160"/>
        <v>579.99735094650248</v>
      </c>
      <c r="JG13" s="33">
        <f t="shared" si="161"/>
        <v>0</v>
      </c>
      <c r="JH13" s="34">
        <f t="shared" si="162"/>
        <v>4.0889162745341396</v>
      </c>
      <c r="JI13" s="34">
        <f t="shared" si="163"/>
        <v>10.687419904003706</v>
      </c>
      <c r="JJ13" s="34">
        <f t="shared" si="164"/>
        <v>38.383581231027549</v>
      </c>
      <c r="JK13" s="34">
        <f t="shared" si="165"/>
        <v>398.60750647647376</v>
      </c>
      <c r="JL13" s="34">
        <f t="shared" si="166"/>
        <v>63.310082860488173</v>
      </c>
      <c r="JM13" s="34">
        <f t="shared" si="167"/>
        <v>12.296590985747525</v>
      </c>
      <c r="JN13" s="34">
        <f t="shared" si="168"/>
        <v>34.797511975695741</v>
      </c>
      <c r="JO13" s="34">
        <f t="shared" si="169"/>
        <v>7.3543123077575148</v>
      </c>
      <c r="JP13" s="34">
        <f t="shared" si="170"/>
        <v>-60.873746528221993</v>
      </c>
      <c r="JQ13" s="34">
        <f t="shared" si="171"/>
        <v>508.65217548750616</v>
      </c>
      <c r="JR13" s="35">
        <f t="shared" si="172"/>
        <v>569.52592201572816</v>
      </c>
      <c r="JT13" s="33">
        <f t="shared" si="173"/>
        <v>0</v>
      </c>
      <c r="JU13" s="34">
        <f t="shared" si="107"/>
        <v>-3.8666666666666654</v>
      </c>
      <c r="JV13" s="34">
        <f t="shared" si="108"/>
        <v>-0.81369863013698662</v>
      </c>
      <c r="JW13" s="34">
        <f t="shared" si="109"/>
        <v>-9.9157894736842067</v>
      </c>
      <c r="JX13" s="34">
        <f t="shared" si="110"/>
        <v>14.022179363548673</v>
      </c>
      <c r="JY13" s="34">
        <f t="shared" si="111"/>
        <v>14.666666666666664</v>
      </c>
      <c r="JZ13" s="34">
        <f t="shared" si="112"/>
        <v>1.0152740341419584</v>
      </c>
      <c r="KA13" s="34">
        <f t="shared" si="113"/>
        <v>3.7155247181266269</v>
      </c>
      <c r="KB13" s="34">
        <f t="shared" si="114"/>
        <v>0.22482893450635455</v>
      </c>
      <c r="KC13" s="34">
        <f t="shared" si="115"/>
        <v>-23</v>
      </c>
      <c r="KD13" s="34">
        <f t="shared" si="116"/>
        <v>-3.9516810534975093</v>
      </c>
      <c r="KE13" s="35">
        <f t="shared" si="117"/>
        <v>19.048318946502491</v>
      </c>
      <c r="KF13" s="33">
        <f t="shared" si="118"/>
        <v>0</v>
      </c>
      <c r="KG13" s="34">
        <f t="shared" si="119"/>
        <v>-4.681915058799194</v>
      </c>
      <c r="KH13" s="34">
        <f t="shared" si="120"/>
        <v>-0.26848846585930808</v>
      </c>
      <c r="KI13" s="34">
        <f t="shared" si="121"/>
        <v>7.8603847047117554</v>
      </c>
      <c r="KJ13" s="34">
        <f t="shared" si="122"/>
        <v>-13.77380188707491</v>
      </c>
      <c r="KK13" s="34">
        <f t="shared" si="123"/>
        <v>-6.464414806178489</v>
      </c>
      <c r="KL13" s="34">
        <f t="shared" si="124"/>
        <v>1.7084749516055648</v>
      </c>
      <c r="KM13" s="34">
        <f t="shared" si="125"/>
        <v>5.8495322575691162</v>
      </c>
      <c r="KN13" s="34">
        <f t="shared" si="126"/>
        <v>-0.70120062674883865</v>
      </c>
      <c r="KO13" s="34">
        <f t="shared" si="127"/>
        <v>2.2402534717780043</v>
      </c>
      <c r="KP13" s="34">
        <f t="shared" si="128"/>
        <v>-8.2311754589962902</v>
      </c>
      <c r="KQ13" s="35">
        <f t="shared" si="129"/>
        <v>-10.471428930774323</v>
      </c>
      <c r="KS13" s="99" t="s">
        <v>28</v>
      </c>
      <c r="KT13" s="104">
        <v>0</v>
      </c>
      <c r="KU13" s="105">
        <v>13.571221</v>
      </c>
      <c r="KV13" s="105">
        <v>20.675618</v>
      </c>
      <c r="KW13" s="105">
        <v>34.246839000000001</v>
      </c>
      <c r="KX13" s="105">
        <v>72.594939999999994</v>
      </c>
      <c r="KY13" s="106">
        <v>106.841779</v>
      </c>
      <c r="KZ13" s="104">
        <v>0</v>
      </c>
      <c r="LA13" s="105">
        <v>9.0508450000000007</v>
      </c>
      <c r="LB13" s="105">
        <v>17.023353</v>
      </c>
      <c r="LC13" s="105">
        <v>26.074197999999999</v>
      </c>
      <c r="LD13" s="105">
        <v>71.189583999999996</v>
      </c>
      <c r="LE13" s="106">
        <f t="shared" si="174"/>
        <v>97.263781999999992</v>
      </c>
      <c r="LF13" s="105">
        <f t="shared" si="130"/>
        <v>0</v>
      </c>
      <c r="LG13" s="105">
        <f t="shared" si="131"/>
        <v>-4.1200852517432907</v>
      </c>
      <c r="LH13" s="105">
        <f t="shared" si="132"/>
        <v>2.8488165694394634</v>
      </c>
      <c r="LI13" s="105">
        <f t="shared" si="175"/>
        <v>-1.2712686823038273</v>
      </c>
      <c r="LJ13" s="105">
        <f t="shared" si="176"/>
        <v>-0.20081688011283522</v>
      </c>
      <c r="LK13" s="106">
        <f t="shared" si="177"/>
        <v>-1.4720855624166624</v>
      </c>
      <c r="LL13" s="105">
        <f t="shared" si="178"/>
        <v>0</v>
      </c>
      <c r="LM13" s="105">
        <f t="shared" si="133"/>
        <v>4.93075974825671</v>
      </c>
      <c r="LN13" s="105">
        <f t="shared" si="134"/>
        <v>19.872169569439464</v>
      </c>
      <c r="LO13" s="105">
        <f t="shared" si="135"/>
        <v>24.802929317696172</v>
      </c>
      <c r="LP13" s="105">
        <f t="shared" si="136"/>
        <v>70.988767119887157</v>
      </c>
      <c r="LQ13" s="106">
        <f t="shared" si="179"/>
        <v>95.791696437583326</v>
      </c>
      <c r="LS13" s="99" t="s">
        <v>28</v>
      </c>
      <c r="LT13" s="141">
        <v>61.615495504034861</v>
      </c>
      <c r="LU13" s="141">
        <v>45.357184353188096</v>
      </c>
      <c r="LV13" s="142">
        <v>43.946261106821005</v>
      </c>
    </row>
    <row r="14" spans="1:334" x14ac:dyDescent="0.35">
      <c r="A14" s="20" t="s">
        <v>29</v>
      </c>
      <c r="B14" s="29">
        <v>148.30000000000001</v>
      </c>
      <c r="C14" s="30">
        <v>154.80000000000001</v>
      </c>
      <c r="D14" s="30">
        <v>158</v>
      </c>
      <c r="E14" s="30">
        <v>158.19999999999999</v>
      </c>
      <c r="F14" s="30">
        <v>158</v>
      </c>
      <c r="G14" s="30">
        <v>154.1</v>
      </c>
      <c r="H14" s="30">
        <v>151.1</v>
      </c>
      <c r="I14" s="30">
        <v>155.1</v>
      </c>
      <c r="J14" s="30">
        <v>150.6</v>
      </c>
      <c r="K14" s="30">
        <v>145.6</v>
      </c>
      <c r="L14" s="30">
        <v>145.9</v>
      </c>
      <c r="M14" s="30">
        <v>150.1</v>
      </c>
      <c r="N14" s="31">
        <v>160.69999999999999</v>
      </c>
      <c r="O14" s="31">
        <v>160.9</v>
      </c>
      <c r="P14" s="31">
        <v>155.80000000000001</v>
      </c>
      <c r="Q14" s="31">
        <v>154.5</v>
      </c>
      <c r="R14" s="31">
        <v>149.5</v>
      </c>
      <c r="S14" s="31">
        <v>148.4</v>
      </c>
      <c r="T14" s="31">
        <v>145.6</v>
      </c>
      <c r="U14" s="32">
        <v>114</v>
      </c>
      <c r="V14" s="29">
        <v>143.1</v>
      </c>
      <c r="W14" s="30">
        <v>138.4</v>
      </c>
      <c r="X14" s="30">
        <v>134.6</v>
      </c>
      <c r="Y14" s="30">
        <v>146.5</v>
      </c>
      <c r="Z14" s="30">
        <v>140.80000000000001</v>
      </c>
      <c r="AA14" s="30">
        <v>134.1</v>
      </c>
      <c r="AB14" s="30">
        <v>137.9</v>
      </c>
      <c r="AC14" s="30">
        <v>142</v>
      </c>
      <c r="AD14" s="30">
        <v>124.6</v>
      </c>
      <c r="AE14" s="30">
        <v>107.9</v>
      </c>
      <c r="AF14" s="30">
        <v>117</v>
      </c>
      <c r="AG14" s="30">
        <v>112.4</v>
      </c>
      <c r="AH14" s="31">
        <v>116.4</v>
      </c>
      <c r="AI14" s="31">
        <v>127.3</v>
      </c>
      <c r="AJ14" s="31">
        <v>118.6</v>
      </c>
      <c r="AK14" s="31">
        <v>117.7</v>
      </c>
      <c r="AL14" s="31">
        <v>112.2</v>
      </c>
      <c r="AM14" s="31">
        <v>92.9</v>
      </c>
      <c r="AN14" s="31">
        <v>82.6</v>
      </c>
      <c r="AO14" s="32">
        <v>56.9</v>
      </c>
      <c r="AP14" s="29">
        <v>23.9</v>
      </c>
      <c r="AQ14" s="30">
        <v>23</v>
      </c>
      <c r="AR14" s="30">
        <v>22.1</v>
      </c>
      <c r="AS14" s="30">
        <v>25.3</v>
      </c>
      <c r="AT14" s="30">
        <v>25.5</v>
      </c>
      <c r="AU14" s="30">
        <v>29.1</v>
      </c>
      <c r="AV14" s="30">
        <v>29.299999999999997</v>
      </c>
      <c r="AW14" s="30">
        <v>29.4</v>
      </c>
      <c r="AX14" s="30">
        <v>28.2</v>
      </c>
      <c r="AY14" s="30">
        <v>25.7</v>
      </c>
      <c r="AZ14" s="30">
        <v>28.9</v>
      </c>
      <c r="BA14" s="30">
        <v>26.7</v>
      </c>
      <c r="BB14" s="31">
        <v>27</v>
      </c>
      <c r="BC14" s="31">
        <v>27.599999999999998</v>
      </c>
      <c r="BD14" s="31">
        <v>26.8</v>
      </c>
      <c r="BE14" s="31">
        <v>27.599999999999998</v>
      </c>
      <c r="BF14" s="31">
        <v>27.5</v>
      </c>
      <c r="BG14" s="31">
        <v>27.1</v>
      </c>
      <c r="BH14" s="31">
        <v>25.8</v>
      </c>
      <c r="BI14" s="32">
        <v>25.599999999999998</v>
      </c>
      <c r="BJ14" s="29">
        <v>49.2</v>
      </c>
      <c r="BK14" s="30">
        <v>55.5</v>
      </c>
      <c r="BL14" s="30">
        <v>56.3</v>
      </c>
      <c r="BM14" s="30">
        <v>62.9</v>
      </c>
      <c r="BN14" s="30">
        <v>63</v>
      </c>
      <c r="BO14" s="30">
        <v>72.7</v>
      </c>
      <c r="BP14" s="30">
        <v>75.3</v>
      </c>
      <c r="BQ14" s="30">
        <v>78.099999999999994</v>
      </c>
      <c r="BR14" s="30">
        <v>89.1</v>
      </c>
      <c r="BS14" s="30">
        <v>80.900000000000006</v>
      </c>
      <c r="BT14" s="30">
        <v>89.3</v>
      </c>
      <c r="BU14" s="30">
        <v>86.1</v>
      </c>
      <c r="BV14" s="31">
        <v>76.400000000000006</v>
      </c>
      <c r="BW14" s="31">
        <v>67.5</v>
      </c>
      <c r="BX14" s="31">
        <v>61.1</v>
      </c>
      <c r="BY14" s="31">
        <v>62</v>
      </c>
      <c r="BZ14" s="31">
        <v>81.3</v>
      </c>
      <c r="CA14" s="31">
        <v>86.7</v>
      </c>
      <c r="CB14" s="31">
        <v>82.5</v>
      </c>
      <c r="CC14" s="32">
        <v>91.3</v>
      </c>
      <c r="CD14" s="29">
        <v>169.6</v>
      </c>
      <c r="CE14" s="30">
        <v>171.3</v>
      </c>
      <c r="CF14" s="30">
        <v>164.8</v>
      </c>
      <c r="CG14" s="30">
        <v>165.1</v>
      </c>
      <c r="CH14" s="30">
        <v>167.1</v>
      </c>
      <c r="CI14" s="30">
        <v>163</v>
      </c>
      <c r="CJ14" s="30">
        <v>167.4</v>
      </c>
      <c r="CK14" s="30">
        <v>140.5</v>
      </c>
      <c r="CL14" s="30">
        <v>148.80000000000001</v>
      </c>
      <c r="CM14" s="30">
        <v>134.9</v>
      </c>
      <c r="CN14" s="30">
        <v>140.6</v>
      </c>
      <c r="CO14" s="30">
        <v>108</v>
      </c>
      <c r="CP14" s="31">
        <v>99.5</v>
      </c>
      <c r="CQ14" s="31">
        <v>97.3</v>
      </c>
      <c r="CR14" s="31">
        <v>97.1</v>
      </c>
      <c r="CS14" s="31">
        <v>91.8</v>
      </c>
      <c r="CT14" s="31">
        <v>84.6</v>
      </c>
      <c r="CU14" s="31">
        <v>76.3</v>
      </c>
      <c r="CV14" s="31">
        <v>76</v>
      </c>
      <c r="CW14" s="32">
        <v>75.2</v>
      </c>
      <c r="CX14" s="29">
        <v>24.9</v>
      </c>
      <c r="CY14" s="30">
        <v>23.2</v>
      </c>
      <c r="CZ14" s="30">
        <v>23.7</v>
      </c>
      <c r="DA14" s="30">
        <v>17.7</v>
      </c>
      <c r="DB14" s="30">
        <v>20.100000000000001</v>
      </c>
      <c r="DC14" s="30">
        <v>19.600000000000001</v>
      </c>
      <c r="DD14" s="30">
        <v>20</v>
      </c>
      <c r="DE14" s="30">
        <v>21.2</v>
      </c>
      <c r="DF14" s="30">
        <v>20.399999999999999</v>
      </c>
      <c r="DG14" s="30">
        <v>19</v>
      </c>
      <c r="DH14" s="30">
        <v>21</v>
      </c>
      <c r="DI14" s="30">
        <v>17.7</v>
      </c>
      <c r="DJ14" s="31">
        <v>21.8</v>
      </c>
      <c r="DK14" s="31">
        <v>23</v>
      </c>
      <c r="DL14" s="31">
        <v>19.600000000000001</v>
      </c>
      <c r="DM14" s="31">
        <v>19</v>
      </c>
      <c r="DN14" s="31">
        <v>20.5</v>
      </c>
      <c r="DO14" s="31">
        <v>20.2</v>
      </c>
      <c r="DP14" s="31">
        <v>18</v>
      </c>
      <c r="DQ14" s="32">
        <v>18.8</v>
      </c>
      <c r="DR14" s="29">
        <v>0</v>
      </c>
      <c r="DS14" s="30">
        <v>0.1</v>
      </c>
      <c r="DT14" s="30">
        <v>0.2</v>
      </c>
      <c r="DU14" s="30">
        <v>0.3</v>
      </c>
      <c r="DV14" s="30">
        <v>0.6</v>
      </c>
      <c r="DW14" s="30">
        <v>1.3</v>
      </c>
      <c r="DX14" s="30">
        <v>2.2000000000000002</v>
      </c>
      <c r="DY14" s="30">
        <v>3.1</v>
      </c>
      <c r="DZ14" s="30">
        <v>4.4000000000000004</v>
      </c>
      <c r="EA14" s="30">
        <v>6.6</v>
      </c>
      <c r="EB14" s="30">
        <v>11.7</v>
      </c>
      <c r="EC14" s="30">
        <v>19.600000000000001</v>
      </c>
      <c r="ED14" s="31">
        <v>26.4</v>
      </c>
      <c r="EE14" s="31">
        <v>31</v>
      </c>
      <c r="EF14" s="31">
        <v>36.1</v>
      </c>
      <c r="EG14" s="31">
        <v>38.700000000000003</v>
      </c>
      <c r="EH14" s="31">
        <v>38.1</v>
      </c>
      <c r="EI14" s="31">
        <v>39.4</v>
      </c>
      <c r="EJ14" s="31">
        <v>45.8</v>
      </c>
      <c r="EK14" s="32">
        <v>46.7</v>
      </c>
      <c r="EL14" s="29">
        <v>9.5</v>
      </c>
      <c r="EM14" s="30">
        <v>10.5</v>
      </c>
      <c r="EN14" s="30">
        <v>15.8</v>
      </c>
      <c r="EO14" s="30">
        <v>19.2</v>
      </c>
      <c r="EP14" s="30">
        <v>26.1</v>
      </c>
      <c r="EQ14" s="30">
        <v>27.9</v>
      </c>
      <c r="ER14" s="30">
        <v>31.4</v>
      </c>
      <c r="ES14" s="30">
        <v>40.5</v>
      </c>
      <c r="ET14" s="30">
        <v>41.4</v>
      </c>
      <c r="EU14" s="30">
        <v>39.5</v>
      </c>
      <c r="EV14" s="30">
        <v>38.6</v>
      </c>
      <c r="EW14" s="30">
        <v>49.9</v>
      </c>
      <c r="EX14" s="31">
        <v>51.6</v>
      </c>
      <c r="EY14" s="31">
        <v>52.699999999999996</v>
      </c>
      <c r="EZ14" s="31">
        <v>58.5</v>
      </c>
      <c r="FA14" s="31">
        <v>80.599999999999994</v>
      </c>
      <c r="FB14" s="31">
        <v>80</v>
      </c>
      <c r="FC14" s="31">
        <v>105.7</v>
      </c>
      <c r="FD14" s="31">
        <v>110</v>
      </c>
      <c r="FE14" s="32">
        <v>126.4</v>
      </c>
      <c r="FF14" s="29">
        <v>3.4000000000000004</v>
      </c>
      <c r="FG14" s="30">
        <v>5.1999999999999993</v>
      </c>
      <c r="FH14" s="30">
        <v>6.4</v>
      </c>
      <c r="FI14" s="30">
        <v>8.9</v>
      </c>
      <c r="FJ14" s="30">
        <v>10.7</v>
      </c>
      <c r="FK14" s="30">
        <v>14.8</v>
      </c>
      <c r="FL14" s="30">
        <v>18.899999999999999</v>
      </c>
      <c r="FM14" s="30">
        <v>24.6</v>
      </c>
      <c r="FN14" s="30">
        <v>28</v>
      </c>
      <c r="FO14" s="30">
        <v>30.8</v>
      </c>
      <c r="FP14" s="30">
        <v>33.9</v>
      </c>
      <c r="FQ14" s="30">
        <v>36.9</v>
      </c>
      <c r="FR14" s="31">
        <v>43.3</v>
      </c>
      <c r="FS14" s="31">
        <v>45.5</v>
      </c>
      <c r="FT14" s="31">
        <v>48.300000000000004</v>
      </c>
      <c r="FU14" s="31">
        <v>50.4</v>
      </c>
      <c r="FV14" s="31">
        <v>50.9</v>
      </c>
      <c r="FW14" s="31">
        <v>51</v>
      </c>
      <c r="FX14" s="31">
        <v>50.900000000000006</v>
      </c>
      <c r="FY14" s="32">
        <v>50.5</v>
      </c>
      <c r="FZ14" s="29">
        <v>3.1</v>
      </c>
      <c r="GA14" s="30">
        <v>-1.3</v>
      </c>
      <c r="GB14" s="30">
        <v>0.7</v>
      </c>
      <c r="GC14" s="30">
        <v>-8.1</v>
      </c>
      <c r="GD14" s="30">
        <v>-7.3</v>
      </c>
      <c r="GE14" s="30">
        <v>-8.5</v>
      </c>
      <c r="GF14" s="30">
        <v>-19.8</v>
      </c>
      <c r="GG14" s="30">
        <v>-19.100000000000001</v>
      </c>
      <c r="GH14" s="30">
        <v>-22.5</v>
      </c>
      <c r="GI14" s="30">
        <v>-14.3</v>
      </c>
      <c r="GJ14" s="30">
        <v>-15</v>
      </c>
      <c r="GK14" s="30">
        <v>-3.8</v>
      </c>
      <c r="GL14" s="31">
        <v>-20.5</v>
      </c>
      <c r="GM14" s="31">
        <v>-32.200000000000003</v>
      </c>
      <c r="GN14" s="31">
        <v>-33.9</v>
      </c>
      <c r="GO14" s="31">
        <v>-48.3</v>
      </c>
      <c r="GP14" s="31">
        <v>-50.5</v>
      </c>
      <c r="GQ14" s="31">
        <v>-52.5</v>
      </c>
      <c r="GR14" s="31">
        <v>-48.7</v>
      </c>
      <c r="GS14" s="32">
        <v>-36.6</v>
      </c>
      <c r="GT14" s="29">
        <f>+HN14+FZ14</f>
        <v>574.99999999999989</v>
      </c>
      <c r="GU14" s="116">
        <f t="shared" ref="GU14:HM14" si="180">+HO14+GA14</f>
        <v>580.70000000000016</v>
      </c>
      <c r="GV14" s="116">
        <f t="shared" si="180"/>
        <v>582.60000000000014</v>
      </c>
      <c r="GW14" s="116">
        <f t="shared" si="180"/>
        <v>596</v>
      </c>
      <c r="GX14" s="116">
        <f t="shared" si="180"/>
        <v>604.60000000000014</v>
      </c>
      <c r="GY14" s="116">
        <f t="shared" si="180"/>
        <v>608.09999999999991</v>
      </c>
      <c r="GZ14" s="116">
        <f t="shared" si="180"/>
        <v>613.70000000000005</v>
      </c>
      <c r="HA14" s="116">
        <f t="shared" si="180"/>
        <v>615.40000000000009</v>
      </c>
      <c r="HB14" s="116">
        <f t="shared" si="180"/>
        <v>612.99999999999989</v>
      </c>
      <c r="HC14" s="116">
        <f t="shared" si="180"/>
        <v>576.6</v>
      </c>
      <c r="HD14" s="116">
        <f t="shared" si="180"/>
        <v>611.9</v>
      </c>
      <c r="HE14" s="116">
        <f t="shared" si="180"/>
        <v>603.59999999999991</v>
      </c>
      <c r="HF14" s="117">
        <f t="shared" si="180"/>
        <v>602.6</v>
      </c>
      <c r="HG14" s="117">
        <f t="shared" si="180"/>
        <v>600.6</v>
      </c>
      <c r="HH14" s="117">
        <f t="shared" si="180"/>
        <v>588</v>
      </c>
      <c r="HI14" s="117">
        <f t="shared" si="180"/>
        <v>594</v>
      </c>
      <c r="HJ14" s="117">
        <f t="shared" si="180"/>
        <v>594.1</v>
      </c>
      <c r="HK14" s="117">
        <f t="shared" si="180"/>
        <v>595.20000000000005</v>
      </c>
      <c r="HL14" s="117">
        <f t="shared" si="180"/>
        <v>588.49999999999989</v>
      </c>
      <c r="HM14" s="32">
        <f t="shared" si="180"/>
        <v>568.79999999999995</v>
      </c>
      <c r="HN14" s="29">
        <f>SUM(B14,V14,AP14,BJ14,CD14,CX14,DR14,EL14,FF14)</f>
        <v>571.89999999999986</v>
      </c>
      <c r="HO14" s="116">
        <f t="shared" ref="HO14:IG14" si="181">SUM(C14,W14,AQ14,BK14,CE14,CY14,DS14,EM14,FG14)</f>
        <v>582.00000000000011</v>
      </c>
      <c r="HP14" s="116">
        <f t="shared" si="181"/>
        <v>581.90000000000009</v>
      </c>
      <c r="HQ14" s="116">
        <f t="shared" si="181"/>
        <v>604.1</v>
      </c>
      <c r="HR14" s="116">
        <f t="shared" si="181"/>
        <v>611.90000000000009</v>
      </c>
      <c r="HS14" s="116">
        <f t="shared" si="181"/>
        <v>616.59999999999991</v>
      </c>
      <c r="HT14" s="116">
        <f t="shared" si="181"/>
        <v>633.5</v>
      </c>
      <c r="HU14" s="116">
        <f t="shared" si="181"/>
        <v>634.50000000000011</v>
      </c>
      <c r="HV14" s="116">
        <f t="shared" si="181"/>
        <v>635.49999999999989</v>
      </c>
      <c r="HW14" s="116">
        <f t="shared" si="181"/>
        <v>590.9</v>
      </c>
      <c r="HX14" s="116">
        <f t="shared" si="181"/>
        <v>626.9</v>
      </c>
      <c r="HY14" s="116">
        <f t="shared" si="181"/>
        <v>607.39999999999986</v>
      </c>
      <c r="HZ14" s="117">
        <f t="shared" si="181"/>
        <v>623.1</v>
      </c>
      <c r="IA14" s="117">
        <f t="shared" si="181"/>
        <v>632.80000000000007</v>
      </c>
      <c r="IB14" s="117">
        <f t="shared" si="181"/>
        <v>621.9</v>
      </c>
      <c r="IC14" s="117">
        <f t="shared" si="181"/>
        <v>642.29999999999995</v>
      </c>
      <c r="ID14" s="117">
        <f t="shared" si="181"/>
        <v>644.6</v>
      </c>
      <c r="IE14" s="117">
        <f t="shared" si="181"/>
        <v>647.70000000000005</v>
      </c>
      <c r="IF14" s="117">
        <f t="shared" si="181"/>
        <v>637.19999999999993</v>
      </c>
      <c r="IG14" s="32">
        <f t="shared" si="181"/>
        <v>605.4</v>
      </c>
      <c r="II14" s="33">
        <f t="shared" ref="II14" si="182">+S14</f>
        <v>148.4</v>
      </c>
      <c r="IJ14" s="34">
        <f t="shared" ref="IJ14" si="183">+AM14</f>
        <v>92.9</v>
      </c>
      <c r="IK14" s="34">
        <f t="shared" ref="IK14" si="184">+BG14</f>
        <v>27.1</v>
      </c>
      <c r="IL14" s="34">
        <f t="shared" ref="IL14" si="185">+CA14</f>
        <v>86.7</v>
      </c>
      <c r="IM14" s="34">
        <f t="shared" ref="IM14" si="186">+CU14</f>
        <v>76.3</v>
      </c>
      <c r="IN14" s="34">
        <f t="shared" ref="IN14" si="187">+DO14</f>
        <v>20.2</v>
      </c>
      <c r="IO14" s="34">
        <f t="shared" ref="IO14" si="188">+EI14</f>
        <v>39.4</v>
      </c>
      <c r="IP14" s="34">
        <f t="shared" ref="IP14" si="189">+FC14</f>
        <v>105.7</v>
      </c>
      <c r="IQ14" s="34">
        <f t="shared" ref="IQ14" si="190">+FW14</f>
        <v>51</v>
      </c>
      <c r="IR14" s="34">
        <f t="shared" ref="IR14" si="191">+GQ14</f>
        <v>-52.5</v>
      </c>
      <c r="IS14" s="34">
        <f t="shared" ref="IS14" si="192">+HK14</f>
        <v>595.20000000000005</v>
      </c>
      <c r="IT14" s="35">
        <f t="shared" ref="IT14" si="193">+IE14</f>
        <v>647.70000000000005</v>
      </c>
      <c r="IU14" s="33">
        <f t="shared" ref="IU14" si="194">+T14</f>
        <v>145.6</v>
      </c>
      <c r="IV14" s="34">
        <f t="shared" ref="IV14" si="195">+AN14</f>
        <v>82.6</v>
      </c>
      <c r="IW14" s="34">
        <f t="shared" ref="IW14" si="196">+BH14</f>
        <v>25.8</v>
      </c>
      <c r="IX14" s="34">
        <f t="shared" ref="IX14" si="197">+CB14</f>
        <v>82.5</v>
      </c>
      <c r="IY14" s="34">
        <f t="shared" ref="IY14" si="198">+CV14</f>
        <v>76</v>
      </c>
      <c r="IZ14" s="34">
        <f t="shared" ref="IZ14" si="199">+DP14</f>
        <v>18</v>
      </c>
      <c r="JA14" s="34">
        <f t="shared" ref="JA14" si="200">+EJ14</f>
        <v>45.8</v>
      </c>
      <c r="JB14" s="34">
        <f t="shared" ref="JB14" si="201">+FD14</f>
        <v>110</v>
      </c>
      <c r="JC14" s="34">
        <f t="shared" ref="JC14" si="202">+FX14</f>
        <v>50.900000000000006</v>
      </c>
      <c r="JD14" s="34">
        <f t="shared" ref="JD14" si="203">+GR14</f>
        <v>-48.7</v>
      </c>
      <c r="JE14" s="34">
        <f t="shared" ref="JE14" si="204">+HL14</f>
        <v>588.49999999999989</v>
      </c>
      <c r="JF14" s="35">
        <f t="shared" ref="JF14" si="205">+IF14</f>
        <v>637.19999999999993</v>
      </c>
      <c r="JG14" s="33">
        <f t="shared" ref="JG14" si="206">+U14</f>
        <v>114</v>
      </c>
      <c r="JH14" s="34">
        <f t="shared" ref="JH14" si="207">+AO14</f>
        <v>56.9</v>
      </c>
      <c r="JI14" s="34">
        <f t="shared" ref="JI14" si="208">+BI14</f>
        <v>25.599999999999998</v>
      </c>
      <c r="JJ14" s="34">
        <f t="shared" ref="JJ14" si="209">+CC14</f>
        <v>91.3</v>
      </c>
      <c r="JK14" s="34">
        <f t="shared" ref="JK14" si="210">+CW14</f>
        <v>75.2</v>
      </c>
      <c r="JL14" s="34">
        <f t="shared" ref="JL14" si="211">+DQ14</f>
        <v>18.8</v>
      </c>
      <c r="JM14" s="34">
        <f t="shared" ref="JM14" si="212">+EK14</f>
        <v>46.7</v>
      </c>
      <c r="JN14" s="34">
        <f t="shared" ref="JN14" si="213">+FE14</f>
        <v>126.4</v>
      </c>
      <c r="JO14" s="34">
        <f t="shared" ref="JO14" si="214">+FY14</f>
        <v>50.5</v>
      </c>
      <c r="JP14" s="34">
        <f t="shared" ref="JP14" si="215">+GS14</f>
        <v>-36.6</v>
      </c>
      <c r="JQ14" s="34">
        <f t="shared" ref="JQ14" si="216">+HM14</f>
        <v>568.79999999999995</v>
      </c>
      <c r="JR14" s="35">
        <f t="shared" ref="JR14" si="217">+IG14</f>
        <v>605.4</v>
      </c>
      <c r="JT14" s="33">
        <f t="shared" si="173"/>
        <v>-2.8000000000000114</v>
      </c>
      <c r="JU14" s="34">
        <f t="shared" si="107"/>
        <v>-10.300000000000011</v>
      </c>
      <c r="JV14" s="34">
        <f t="shared" si="108"/>
        <v>-1.3000000000000007</v>
      </c>
      <c r="JW14" s="34">
        <f t="shared" si="109"/>
        <v>-4.2000000000000028</v>
      </c>
      <c r="JX14" s="34">
        <f t="shared" si="110"/>
        <v>-0.29999999999999716</v>
      </c>
      <c r="JY14" s="34">
        <f t="shared" si="111"/>
        <v>-2.1999999999999993</v>
      </c>
      <c r="JZ14" s="34">
        <f t="shared" si="112"/>
        <v>6.3999999999999986</v>
      </c>
      <c r="KA14" s="34">
        <f t="shared" si="113"/>
        <v>4.2999999999999972</v>
      </c>
      <c r="KB14" s="34">
        <f t="shared" si="114"/>
        <v>-9.9999999999994316E-2</v>
      </c>
      <c r="KC14" s="34">
        <f t="shared" si="115"/>
        <v>3.7999999999999972</v>
      </c>
      <c r="KD14" s="34">
        <f t="shared" si="116"/>
        <v>-6.7000000000001592</v>
      </c>
      <c r="KE14" s="35">
        <f t="shared" si="117"/>
        <v>-10.500000000000114</v>
      </c>
      <c r="KF14" s="33">
        <f t="shared" si="118"/>
        <v>-31.599999999999994</v>
      </c>
      <c r="KG14" s="34">
        <f t="shared" si="119"/>
        <v>-25.699999999999996</v>
      </c>
      <c r="KH14" s="34">
        <f t="shared" si="120"/>
        <v>-0.20000000000000284</v>
      </c>
      <c r="KI14" s="34">
        <f t="shared" si="121"/>
        <v>8.7999999999999972</v>
      </c>
      <c r="KJ14" s="34">
        <f t="shared" si="122"/>
        <v>-0.79999999999999716</v>
      </c>
      <c r="KK14" s="34">
        <f t="shared" si="123"/>
        <v>0.80000000000000071</v>
      </c>
      <c r="KL14" s="34">
        <f t="shared" si="124"/>
        <v>0.90000000000000568</v>
      </c>
      <c r="KM14" s="34">
        <f t="shared" si="125"/>
        <v>16.400000000000006</v>
      </c>
      <c r="KN14" s="34">
        <f t="shared" si="126"/>
        <v>-0.40000000000000568</v>
      </c>
      <c r="KO14" s="34">
        <f t="shared" si="127"/>
        <v>12.100000000000001</v>
      </c>
      <c r="KP14" s="34">
        <f t="shared" si="128"/>
        <v>-19.699999999999932</v>
      </c>
      <c r="KQ14" s="35">
        <f t="shared" si="129"/>
        <v>-31.799999999999955</v>
      </c>
      <c r="KS14" s="99" t="s">
        <v>29</v>
      </c>
      <c r="KT14" s="104">
        <v>158.155655</v>
      </c>
      <c r="KU14" s="105">
        <v>81.902313000000007</v>
      </c>
      <c r="KV14" s="105">
        <v>65.690939999999998</v>
      </c>
      <c r="KW14" s="105">
        <v>305.74890799999997</v>
      </c>
      <c r="KX14" s="105">
        <v>131.94102100000001</v>
      </c>
      <c r="KY14" s="106">
        <v>437.68992900000001</v>
      </c>
      <c r="KZ14" s="104">
        <v>154.028302</v>
      </c>
      <c r="LA14" s="105">
        <v>76.940163999999996</v>
      </c>
      <c r="LB14" s="105">
        <v>61.566771000000003</v>
      </c>
      <c r="LC14" s="105">
        <v>292.535237</v>
      </c>
      <c r="LD14" s="105">
        <v>129.757724</v>
      </c>
      <c r="LE14" s="106">
        <f t="shared" si="174"/>
        <v>422.29296099999999</v>
      </c>
      <c r="LF14" s="105">
        <f t="shared" si="130"/>
        <v>-34.76</v>
      </c>
      <c r="LG14" s="105">
        <f>+KG14*0.88-0.5</f>
        <v>-23.115999999999996</v>
      </c>
      <c r="LH14" s="105">
        <f t="shared" si="132"/>
        <v>3.2999999999999958</v>
      </c>
      <c r="LI14" s="105">
        <f t="shared" si="175"/>
        <v>-54.575999999999993</v>
      </c>
      <c r="LJ14" s="105">
        <f>+LD14*-0.00282087447108604-2.9</f>
        <v>-3.2660302510578285</v>
      </c>
      <c r="LK14" s="106">
        <f t="shared" si="177"/>
        <v>-57.842030251057821</v>
      </c>
      <c r="LL14" s="105">
        <f t="shared" si="178"/>
        <v>119.26830200000001</v>
      </c>
      <c r="LM14" s="105">
        <f t="shared" si="133"/>
        <v>53.824163999999996</v>
      </c>
      <c r="LN14" s="105">
        <f t="shared" si="134"/>
        <v>64.866771</v>
      </c>
      <c r="LO14" s="105">
        <f t="shared" si="135"/>
        <v>237.959237</v>
      </c>
      <c r="LP14" s="105">
        <f t="shared" si="136"/>
        <v>126.49169374894217</v>
      </c>
      <c r="LQ14" s="106">
        <f t="shared" si="179"/>
        <v>364.45093074894214</v>
      </c>
      <c r="LS14" s="99" t="s">
        <v>29</v>
      </c>
      <c r="LT14" s="141">
        <v>476.47076570644924</v>
      </c>
      <c r="LU14" s="141">
        <v>463.46253851820757</v>
      </c>
      <c r="LV14" s="142">
        <v>396.99903569432513</v>
      </c>
    </row>
    <row r="15" spans="1:334" x14ac:dyDescent="0.35">
      <c r="A15" s="20" t="s">
        <v>30</v>
      </c>
      <c r="B15" s="29">
        <v>34.298999999999999</v>
      </c>
      <c r="C15" s="30">
        <v>35.424999999999997</v>
      </c>
      <c r="D15" s="30">
        <v>34.545999999999999</v>
      </c>
      <c r="E15" s="30">
        <v>35.091999999999999</v>
      </c>
      <c r="F15" s="30">
        <v>35.380000000000003</v>
      </c>
      <c r="G15" s="30">
        <v>35.542999999999999</v>
      </c>
      <c r="H15" s="30">
        <v>32.264000000000003</v>
      </c>
      <c r="I15" s="30">
        <v>34.676000000000002</v>
      </c>
      <c r="J15" s="30">
        <v>33.356000000000002</v>
      </c>
      <c r="K15" s="30">
        <v>34.149000000000001</v>
      </c>
      <c r="L15" s="30">
        <v>30.366</v>
      </c>
      <c r="M15" s="30">
        <v>30.986999999999998</v>
      </c>
      <c r="N15" s="31">
        <v>31.114000000000001</v>
      </c>
      <c r="O15" s="31">
        <v>26.402999999999999</v>
      </c>
      <c r="P15" s="31">
        <v>25.745999999999999</v>
      </c>
      <c r="Q15" s="31">
        <v>22.106999999999999</v>
      </c>
      <c r="R15" s="31">
        <v>18.882999999999999</v>
      </c>
      <c r="S15" s="31">
        <v>18.765000000000001</v>
      </c>
      <c r="T15" s="31">
        <v>17.165533885362919</v>
      </c>
      <c r="U15" s="32">
        <v>12.622841274906435</v>
      </c>
      <c r="V15" s="29">
        <v>1.4E-2</v>
      </c>
      <c r="W15" s="30">
        <v>6.0000000000000001E-3</v>
      </c>
      <c r="X15" s="30">
        <v>0.02</v>
      </c>
      <c r="Y15" s="30">
        <v>7.8E-2</v>
      </c>
      <c r="Z15" s="30">
        <v>0</v>
      </c>
      <c r="AA15" s="30">
        <v>0</v>
      </c>
      <c r="AB15" s="30">
        <v>0</v>
      </c>
      <c r="AC15" s="30">
        <v>0</v>
      </c>
      <c r="AD15" s="30">
        <v>0</v>
      </c>
      <c r="AE15" s="30">
        <v>3.9E-2</v>
      </c>
      <c r="AF15" s="30">
        <v>0.43099999999999999</v>
      </c>
      <c r="AG15" s="30">
        <v>7.5999999999999998E-2</v>
      </c>
      <c r="AH15" s="31">
        <v>5.0000000000000001E-3</v>
      </c>
      <c r="AI15" s="31">
        <v>3.0000000000000001E-3</v>
      </c>
      <c r="AJ15" s="31">
        <v>0</v>
      </c>
      <c r="AK15" s="31">
        <v>0</v>
      </c>
      <c r="AL15" s="31">
        <v>0</v>
      </c>
      <c r="AM15" s="31">
        <v>0</v>
      </c>
      <c r="AN15" s="31">
        <v>0</v>
      </c>
      <c r="AO15" s="32">
        <v>0</v>
      </c>
      <c r="AP15" s="29">
        <v>8.8849999999999998</v>
      </c>
      <c r="AQ15" s="30">
        <v>8.4770000000000003</v>
      </c>
      <c r="AR15" s="30">
        <v>8.6329999999999991</v>
      </c>
      <c r="AS15" s="30">
        <v>8.6780000000000008</v>
      </c>
      <c r="AT15" s="30">
        <v>8.3849999999999998</v>
      </c>
      <c r="AU15" s="30">
        <v>9.2070000000000007</v>
      </c>
      <c r="AV15" s="30">
        <v>9.6010000000000009</v>
      </c>
      <c r="AW15" s="30">
        <v>9.2509999999999994</v>
      </c>
      <c r="AX15" s="30">
        <v>9.99</v>
      </c>
      <c r="AY15" s="30">
        <v>7.6790000000000003</v>
      </c>
      <c r="AZ15" s="30">
        <v>6.0709999999999997</v>
      </c>
      <c r="BA15" s="30">
        <v>5.7839999999999998</v>
      </c>
      <c r="BB15" s="31">
        <v>5.9649999999999999</v>
      </c>
      <c r="BC15" s="31">
        <v>5.3979999999999997</v>
      </c>
      <c r="BD15" s="31">
        <v>5.53</v>
      </c>
      <c r="BE15" s="31">
        <v>5.6630000000000003</v>
      </c>
      <c r="BF15" s="31">
        <v>5.46</v>
      </c>
      <c r="BG15" s="31">
        <v>5.4949599999999998</v>
      </c>
      <c r="BH15" s="31">
        <v>5.4949599999999998</v>
      </c>
      <c r="BI15" s="32">
        <v>5.4949599999999998</v>
      </c>
      <c r="BJ15" s="29">
        <v>5.92</v>
      </c>
      <c r="BK15" s="30">
        <v>6.133</v>
      </c>
      <c r="BL15" s="30">
        <v>7.0609999999999999</v>
      </c>
      <c r="BM15" s="30">
        <v>8.0239999999999991</v>
      </c>
      <c r="BN15" s="30">
        <v>8.9909999999999997</v>
      </c>
      <c r="BO15" s="30">
        <v>8.1709999999999994</v>
      </c>
      <c r="BP15" s="30">
        <v>10.61</v>
      </c>
      <c r="BQ15" s="30">
        <v>14.164999999999999</v>
      </c>
      <c r="BR15" s="30">
        <v>13.797000000000001</v>
      </c>
      <c r="BS15" s="30">
        <v>11.023</v>
      </c>
      <c r="BT15" s="30">
        <v>9.8480000000000008</v>
      </c>
      <c r="BU15" s="30">
        <v>14.069000000000001</v>
      </c>
      <c r="BV15" s="31">
        <v>13.476000000000001</v>
      </c>
      <c r="BW15" s="31">
        <v>10.875999999999999</v>
      </c>
      <c r="BX15" s="31">
        <v>6.79</v>
      </c>
      <c r="BY15" s="31">
        <v>9.09</v>
      </c>
      <c r="BZ15" s="31">
        <v>14.973000000000001</v>
      </c>
      <c r="CA15" s="31">
        <v>17.127831</v>
      </c>
      <c r="CB15" s="31">
        <v>17.127831</v>
      </c>
      <c r="CC15" s="32">
        <v>18.127831</v>
      </c>
      <c r="CD15" s="29">
        <v>0</v>
      </c>
      <c r="CE15" s="30">
        <v>0</v>
      </c>
      <c r="CF15" s="30">
        <v>0</v>
      </c>
      <c r="CG15" s="30">
        <v>0</v>
      </c>
      <c r="CH15" s="30">
        <v>0</v>
      </c>
      <c r="CI15" s="30">
        <v>0</v>
      </c>
      <c r="CJ15" s="30">
        <v>0</v>
      </c>
      <c r="CK15" s="30">
        <v>0</v>
      </c>
      <c r="CL15" s="30">
        <v>0</v>
      </c>
      <c r="CM15" s="30">
        <v>0</v>
      </c>
      <c r="CN15" s="30">
        <v>0</v>
      </c>
      <c r="CO15" s="30">
        <v>0</v>
      </c>
      <c r="CP15" s="31">
        <v>0</v>
      </c>
      <c r="CQ15" s="31">
        <v>0</v>
      </c>
      <c r="CR15" s="31">
        <v>0</v>
      </c>
      <c r="CS15" s="31">
        <v>0</v>
      </c>
      <c r="CT15" s="31">
        <v>0</v>
      </c>
      <c r="CU15" s="31">
        <v>0</v>
      </c>
      <c r="CV15" s="31">
        <v>0</v>
      </c>
      <c r="CW15" s="32">
        <v>0</v>
      </c>
      <c r="CX15" s="29">
        <v>4.1109999999999998</v>
      </c>
      <c r="CY15" s="30">
        <v>2.7250000000000001</v>
      </c>
      <c r="CZ15" s="30">
        <v>3.4630000000000001</v>
      </c>
      <c r="DA15" s="30">
        <v>5.3319999999999999</v>
      </c>
      <c r="DB15" s="30">
        <v>5.2050780000000003</v>
      </c>
      <c r="DC15" s="30">
        <v>5.6104970000000005</v>
      </c>
      <c r="DD15" s="30">
        <v>6.4748489999999999</v>
      </c>
      <c r="DE15" s="30">
        <v>3.3764219999999998</v>
      </c>
      <c r="DF15" s="30">
        <v>4.1492879999999994</v>
      </c>
      <c r="DG15" s="30">
        <v>5.6454570000000004</v>
      </c>
      <c r="DH15" s="30">
        <v>7.4850000000000003</v>
      </c>
      <c r="DI15" s="30">
        <v>4.2752179999999997</v>
      </c>
      <c r="DJ15" s="31">
        <v>4.590649</v>
      </c>
      <c r="DK15" s="31">
        <v>6.3838869999999996</v>
      </c>
      <c r="DL15" s="31">
        <v>4.6071689999999998</v>
      </c>
      <c r="DM15" s="31">
        <v>6.1503199999999998</v>
      </c>
      <c r="DN15" s="31">
        <v>5.5650930000000001</v>
      </c>
      <c r="DO15" s="31">
        <v>4.0398060000000005</v>
      </c>
      <c r="DP15" s="31">
        <v>4.5398060000000005</v>
      </c>
      <c r="DQ15" s="32">
        <v>4.5398060000000005</v>
      </c>
      <c r="DR15" s="29">
        <v>0</v>
      </c>
      <c r="DS15" s="30">
        <v>0</v>
      </c>
      <c r="DT15" s="30">
        <v>0</v>
      </c>
      <c r="DU15" s="30">
        <v>0</v>
      </c>
      <c r="DV15" s="30">
        <v>7.7499999999999997E-4</v>
      </c>
      <c r="DW15" s="30">
        <v>9.5299999999999996E-4</v>
      </c>
      <c r="DX15" s="30">
        <v>1.3859999999999999E-3</v>
      </c>
      <c r="DY15" s="30">
        <v>1.4199999999999998E-3</v>
      </c>
      <c r="DZ15" s="30">
        <v>5.2359999999999993E-3</v>
      </c>
      <c r="EA15" s="30">
        <v>0.05</v>
      </c>
      <c r="EB15" s="30">
        <v>0.157748</v>
      </c>
      <c r="EC15" s="30">
        <v>0.61031100000000005</v>
      </c>
      <c r="ED15" s="31">
        <v>1.6939860000000002</v>
      </c>
      <c r="EE15" s="31">
        <v>3.648101</v>
      </c>
      <c r="EF15" s="31">
        <v>3.7918850000000002</v>
      </c>
      <c r="EG15" s="31">
        <v>3.8996360000000001</v>
      </c>
      <c r="EH15" s="31">
        <v>3.929716</v>
      </c>
      <c r="EI15" s="31">
        <v>3.9914769999999997</v>
      </c>
      <c r="EJ15" s="31">
        <v>3.762585471771501</v>
      </c>
      <c r="EK15" s="32">
        <v>3.9741631895175451</v>
      </c>
      <c r="EL15" s="29">
        <v>0.45100000000000001</v>
      </c>
      <c r="EM15" s="30">
        <v>0.75600000000000001</v>
      </c>
      <c r="EN15" s="30">
        <v>0.65100000000000002</v>
      </c>
      <c r="EO15" s="30">
        <v>1.0209999999999999</v>
      </c>
      <c r="EP15" s="30">
        <v>1.120765</v>
      </c>
      <c r="EQ15" s="30">
        <v>1.2664519999999999</v>
      </c>
      <c r="ER15" s="30">
        <v>1.6993530000000001</v>
      </c>
      <c r="ES15" s="30">
        <v>1.8180000000000001</v>
      </c>
      <c r="ET15" s="30">
        <v>2.242</v>
      </c>
      <c r="EU15" s="30">
        <v>2.5430000000000001</v>
      </c>
      <c r="EV15" s="30">
        <v>2.713937</v>
      </c>
      <c r="EW15" s="30">
        <v>3.3152269999999997</v>
      </c>
      <c r="EX15" s="31">
        <v>3.8501570000000003</v>
      </c>
      <c r="EY15" s="31">
        <v>4.1391360000000006</v>
      </c>
      <c r="EZ15" s="31">
        <v>3.6885749999999997</v>
      </c>
      <c r="FA15" s="31">
        <v>4.6210190000000004</v>
      </c>
      <c r="FB15" s="31">
        <v>5.1458959999999996</v>
      </c>
      <c r="FC15" s="31">
        <v>5.5369869999999999</v>
      </c>
      <c r="FD15" s="31">
        <v>6.1861120183229072</v>
      </c>
      <c r="FE15" s="32">
        <v>7.1274113653329625</v>
      </c>
      <c r="FF15" s="29">
        <v>0</v>
      </c>
      <c r="FG15" s="30">
        <v>7.9000000000000001E-2</v>
      </c>
      <c r="FH15" s="30">
        <v>0.126</v>
      </c>
      <c r="FI15" s="30">
        <v>0.105</v>
      </c>
      <c r="FJ15" s="30">
        <v>0.124163</v>
      </c>
      <c r="FK15" s="30">
        <v>0.12151999999999999</v>
      </c>
      <c r="FL15" s="30">
        <v>0.114125</v>
      </c>
      <c r="FM15" s="30">
        <v>0.184</v>
      </c>
      <c r="FN15" s="30">
        <v>0.191356</v>
      </c>
      <c r="FO15" s="30">
        <v>0.21757200000000002</v>
      </c>
      <c r="FP15" s="30">
        <v>0.19</v>
      </c>
      <c r="FQ15" s="30">
        <v>0.206815</v>
      </c>
      <c r="FR15" s="31">
        <v>0.204294</v>
      </c>
      <c r="FS15" s="31">
        <v>0.21640899999999999</v>
      </c>
      <c r="FT15" s="31">
        <v>0.219661</v>
      </c>
      <c r="FU15" s="31">
        <v>0.23142600000000002</v>
      </c>
      <c r="FV15" s="31">
        <v>0.27423000000000003</v>
      </c>
      <c r="FW15" s="31">
        <v>0.31002800000000003</v>
      </c>
      <c r="FX15" s="31">
        <v>0.31002800000000003</v>
      </c>
      <c r="FY15" s="32">
        <v>0.31002800000000003</v>
      </c>
      <c r="FZ15" s="29">
        <v>-1.0999999999999999E-2</v>
      </c>
      <c r="GA15" s="30">
        <v>2.5</v>
      </c>
      <c r="GB15" s="30">
        <v>2.8959999999999999</v>
      </c>
      <c r="GC15" s="30">
        <v>2.093</v>
      </c>
      <c r="GD15" s="30">
        <v>2.82</v>
      </c>
      <c r="GE15" s="30">
        <v>3.78</v>
      </c>
      <c r="GF15" s="30">
        <v>4.202</v>
      </c>
      <c r="GG15" s="30">
        <v>4.3550000000000004</v>
      </c>
      <c r="GH15" s="30">
        <v>5.6130000000000004</v>
      </c>
      <c r="GI15" s="30">
        <v>4.367</v>
      </c>
      <c r="GJ15" s="30">
        <v>5.7060000000000004</v>
      </c>
      <c r="GK15" s="30">
        <v>3.2320000000000002</v>
      </c>
      <c r="GL15" s="31">
        <v>1.7849999999999999</v>
      </c>
      <c r="GM15" s="31">
        <v>1.887</v>
      </c>
      <c r="GN15" s="31">
        <v>8.8190000000000008</v>
      </c>
      <c r="GO15" s="31">
        <v>9.6080000000000005</v>
      </c>
      <c r="GP15" s="31">
        <v>8.7959999999999994</v>
      </c>
      <c r="GQ15" s="31">
        <v>6.2370000000000001</v>
      </c>
      <c r="GR15" s="31">
        <v>6.3515165142495924</v>
      </c>
      <c r="GS15" s="32">
        <v>9.519759645519148</v>
      </c>
      <c r="GT15" s="29">
        <f t="shared" ref="GT15:GT31" si="218">+HN15+FZ15</f>
        <v>53.668999999999997</v>
      </c>
      <c r="GU15" s="116">
        <f t="shared" ref="GU15:GU31" si="219">+HO15+GA15</f>
        <v>56.101000000000006</v>
      </c>
      <c r="GV15" s="116">
        <f t="shared" ref="GV15:GV31" si="220">+HP15+GB15</f>
        <v>57.396000000000001</v>
      </c>
      <c r="GW15" s="116">
        <f t="shared" ref="GW15:GW31" si="221">+HQ15+GC15</f>
        <v>60.423000000000002</v>
      </c>
      <c r="GX15" s="116">
        <f t="shared" ref="GX15:GX31" si="222">+HR15+GD15</f>
        <v>62.026781</v>
      </c>
      <c r="GY15" s="116">
        <f t="shared" ref="GY15:GY31" si="223">+HS15+GE15</f>
        <v>63.700422000000003</v>
      </c>
      <c r="GZ15" s="116">
        <f t="shared" ref="GZ15:GZ31" si="224">+HT15+GF15</f>
        <v>64.966712999999999</v>
      </c>
      <c r="HA15" s="116">
        <f t="shared" ref="HA15:HA31" si="225">+HU15+GG15</f>
        <v>67.826841999999999</v>
      </c>
      <c r="HB15" s="116">
        <f t="shared" ref="HB15:HB31" si="226">+HV15+GH15</f>
        <v>69.343879999999999</v>
      </c>
      <c r="HC15" s="116">
        <f t="shared" ref="HC15:HC31" si="227">+HW15+GI15</f>
        <v>65.713028999999992</v>
      </c>
      <c r="HD15" s="116">
        <f t="shared" ref="HD15:HD31" si="228">+HX15+GJ15</f>
        <v>62.968685000000001</v>
      </c>
      <c r="HE15" s="116">
        <f t="shared" ref="HE15:HE31" si="229">+HY15+GK15</f>
        <v>62.555571000000008</v>
      </c>
      <c r="HF15" s="117">
        <f t="shared" ref="HF15:HF31" si="230">+HZ15+GL15</f>
        <v>62.684086000000001</v>
      </c>
      <c r="HG15" s="117">
        <f t="shared" ref="HG15:HG31" si="231">+IA15+GM15</f>
        <v>58.954532999999998</v>
      </c>
      <c r="HH15" s="117">
        <f t="shared" ref="HH15:HH31" si="232">+IB15+GN15</f>
        <v>59.192290000000007</v>
      </c>
      <c r="HI15" s="117">
        <f t="shared" ref="HI15:HI31" si="233">+IC15+GO15</f>
        <v>61.370401000000001</v>
      </c>
      <c r="HJ15" s="117">
        <f t="shared" ref="HJ15:HJ31" si="234">+ID15+GP15</f>
        <v>63.026935000000002</v>
      </c>
      <c r="HK15" s="117">
        <f t="shared" ref="HK15:HK31" si="235">+IE15+GQ15</f>
        <v>61.503088999999996</v>
      </c>
      <c r="HL15" s="117">
        <f t="shared" ref="HL15:HL31" si="236">+IF15+GR15</f>
        <v>60.938372889706926</v>
      </c>
      <c r="HM15" s="32">
        <f t="shared" ref="HM15:HM31" si="237">+IG15+GS15</f>
        <v>61.716800475276088</v>
      </c>
      <c r="HN15" s="29">
        <f t="shared" ref="HN15:HN31" si="238">SUM(B15,V15,AP15,BJ15,CD15,CX15,DR15,EL15,FF15)</f>
        <v>53.68</v>
      </c>
      <c r="HO15" s="116">
        <f t="shared" ref="HO15:HO31" si="239">SUM(C15,W15,AQ15,BK15,CE15,CY15,DS15,EM15,FG15)</f>
        <v>53.601000000000006</v>
      </c>
      <c r="HP15" s="116">
        <f t="shared" ref="HP15:HP31" si="240">SUM(D15,X15,AR15,BL15,CF15,CZ15,DT15,EN15,FH15)</f>
        <v>54.5</v>
      </c>
      <c r="HQ15" s="116">
        <f t="shared" ref="HQ15:HQ31" si="241">SUM(E15,Y15,AS15,BM15,CG15,DA15,DU15,EO15,FI15)</f>
        <v>58.33</v>
      </c>
      <c r="HR15" s="116">
        <f t="shared" ref="HR15:HR31" si="242">SUM(F15,Z15,AT15,BN15,CH15,DB15,DV15,EP15,FJ15)</f>
        <v>59.206780999999999</v>
      </c>
      <c r="HS15" s="116">
        <f t="shared" ref="HS15:HS31" si="243">SUM(G15,AA15,AU15,BO15,CI15,DC15,DW15,EQ15,FK15)</f>
        <v>59.920422000000002</v>
      </c>
      <c r="HT15" s="116">
        <f t="shared" ref="HT15:HT31" si="244">SUM(H15,AB15,AV15,BP15,CJ15,DD15,DX15,ER15,FL15)</f>
        <v>60.764713</v>
      </c>
      <c r="HU15" s="116">
        <f t="shared" ref="HU15:HU31" si="245">SUM(I15,AC15,AW15,BQ15,CK15,DE15,DY15,ES15,FM15)</f>
        <v>63.471841999999995</v>
      </c>
      <c r="HV15" s="116">
        <f t="shared" ref="HV15:HV31" si="246">SUM(J15,AD15,AX15,BR15,CL15,DF15,DZ15,ET15,FN15)</f>
        <v>63.730879999999992</v>
      </c>
      <c r="HW15" s="116">
        <f t="shared" ref="HW15:HW31" si="247">SUM(K15,AE15,AY15,BS15,CM15,DG15,EA15,EU15,FO15)</f>
        <v>61.346028999999994</v>
      </c>
      <c r="HX15" s="116">
        <f t="shared" ref="HX15:HX31" si="248">SUM(L15,AF15,AZ15,BT15,CN15,DH15,EB15,EV15,FP15)</f>
        <v>57.262684999999998</v>
      </c>
      <c r="HY15" s="116">
        <f t="shared" ref="HY15:HY31" si="249">SUM(M15,AG15,BA15,BU15,CO15,DI15,EC15,EW15,FQ15)</f>
        <v>59.323571000000008</v>
      </c>
      <c r="HZ15" s="117">
        <f t="shared" ref="HZ15:HZ31" si="250">SUM(N15,AH15,BB15,BV15,CP15,DJ15,ED15,EX15,FR15)</f>
        <v>60.899086000000004</v>
      </c>
      <c r="IA15" s="117">
        <f t="shared" ref="IA15:IA31" si="251">SUM(O15,AI15,BC15,BW15,CQ15,DK15,EE15,EY15,FS15)</f>
        <v>57.067532999999997</v>
      </c>
      <c r="IB15" s="117">
        <f t="shared" ref="IB15:IB31" si="252">SUM(P15,AJ15,BD15,BX15,CR15,DL15,EF15,EZ15,FT15)</f>
        <v>50.373290000000004</v>
      </c>
      <c r="IC15" s="117">
        <f t="shared" ref="IC15:IC31" si="253">SUM(Q15,AK15,BE15,BY15,CS15,DM15,EG15,FA15,FU15)</f>
        <v>51.762400999999997</v>
      </c>
      <c r="ID15" s="117">
        <f t="shared" ref="ID15:ID31" si="254">SUM(R15,AL15,BF15,BZ15,CT15,DN15,EH15,FB15,FV15)</f>
        <v>54.230935000000002</v>
      </c>
      <c r="IE15" s="117">
        <f t="shared" ref="IE15:IE31" si="255">SUM(S15,AM15,BG15,CA15,CU15,DO15,EI15,FC15,FW15)</f>
        <v>55.266088999999994</v>
      </c>
      <c r="IF15" s="117">
        <f t="shared" ref="IF15:IF31" si="256">SUM(T15,AN15,BH15,CB15,CV15,DP15,EJ15,FD15,FX15)</f>
        <v>54.58685637545733</v>
      </c>
      <c r="IG15" s="32">
        <f t="shared" ref="IG15:IG31" si="257">SUM(U15,AO15,BI15,CC15,CW15,DQ15,EK15,FE15,FY15)</f>
        <v>52.197040829756943</v>
      </c>
      <c r="II15" s="33">
        <f t="shared" ref="II15:II31" si="258">+S15</f>
        <v>18.765000000000001</v>
      </c>
      <c r="IJ15" s="34">
        <f t="shared" ref="IJ15:IJ31" si="259">+AM15</f>
        <v>0</v>
      </c>
      <c r="IK15" s="34">
        <f t="shared" ref="IK15:IK31" si="260">+BG15</f>
        <v>5.4949599999999998</v>
      </c>
      <c r="IL15" s="34">
        <f t="shared" ref="IL15:IL31" si="261">+CA15</f>
        <v>17.127831</v>
      </c>
      <c r="IM15" s="34">
        <f t="shared" ref="IM15:IM31" si="262">+CU15</f>
        <v>0</v>
      </c>
      <c r="IN15" s="34">
        <f t="shared" ref="IN15:IN31" si="263">+DO15</f>
        <v>4.0398060000000005</v>
      </c>
      <c r="IO15" s="34">
        <f t="shared" ref="IO15:IO31" si="264">+EI15</f>
        <v>3.9914769999999997</v>
      </c>
      <c r="IP15" s="34">
        <f t="shared" ref="IP15:IP31" si="265">+FC15</f>
        <v>5.5369869999999999</v>
      </c>
      <c r="IQ15" s="34">
        <f t="shared" ref="IQ15:IQ31" si="266">+FW15</f>
        <v>0.31002800000000003</v>
      </c>
      <c r="IR15" s="34">
        <f t="shared" ref="IR15:IR31" si="267">+GQ15</f>
        <v>6.2370000000000001</v>
      </c>
      <c r="IS15" s="34">
        <f t="shared" ref="IS15:IS31" si="268">+HK15</f>
        <v>61.503088999999996</v>
      </c>
      <c r="IT15" s="35">
        <f t="shared" ref="IT15:IT31" si="269">+IE15</f>
        <v>55.266088999999994</v>
      </c>
      <c r="IU15" s="33">
        <f t="shared" ref="IU15:IU31" si="270">+T15</f>
        <v>17.165533885362919</v>
      </c>
      <c r="IV15" s="34">
        <f t="shared" ref="IV15:IV31" si="271">+AN15</f>
        <v>0</v>
      </c>
      <c r="IW15" s="34">
        <f t="shared" ref="IW15:IW31" si="272">+BH15</f>
        <v>5.4949599999999998</v>
      </c>
      <c r="IX15" s="34">
        <f t="shared" ref="IX15:IX31" si="273">+CB15</f>
        <v>17.127831</v>
      </c>
      <c r="IY15" s="34">
        <f t="shared" ref="IY15:IY31" si="274">+CV15</f>
        <v>0</v>
      </c>
      <c r="IZ15" s="34">
        <f t="shared" ref="IZ15:IZ31" si="275">+DP15</f>
        <v>4.5398060000000005</v>
      </c>
      <c r="JA15" s="34">
        <f t="shared" ref="JA15:JA31" si="276">+EJ15</f>
        <v>3.762585471771501</v>
      </c>
      <c r="JB15" s="34">
        <f t="shared" ref="JB15:JB31" si="277">+FD15</f>
        <v>6.1861120183229072</v>
      </c>
      <c r="JC15" s="34">
        <f t="shared" ref="JC15:JC31" si="278">+FX15</f>
        <v>0.31002800000000003</v>
      </c>
      <c r="JD15" s="34">
        <f t="shared" ref="JD15:JD31" si="279">+GR15</f>
        <v>6.3515165142495924</v>
      </c>
      <c r="JE15" s="34">
        <f t="shared" ref="JE15:JE31" si="280">+HL15</f>
        <v>60.938372889706926</v>
      </c>
      <c r="JF15" s="35">
        <f t="shared" ref="JF15:JF31" si="281">+IF15</f>
        <v>54.58685637545733</v>
      </c>
      <c r="JG15" s="33">
        <f t="shared" ref="JG15:JG31" si="282">+U15</f>
        <v>12.622841274906435</v>
      </c>
      <c r="JH15" s="34">
        <f t="shared" ref="JH15:JH31" si="283">+AO15</f>
        <v>0</v>
      </c>
      <c r="JI15" s="34">
        <f t="shared" ref="JI15:JI31" si="284">+BI15</f>
        <v>5.4949599999999998</v>
      </c>
      <c r="JJ15" s="34">
        <f t="shared" ref="JJ15:JJ31" si="285">+CC15</f>
        <v>18.127831</v>
      </c>
      <c r="JK15" s="34">
        <f t="shared" ref="JK15:JK31" si="286">+CW15</f>
        <v>0</v>
      </c>
      <c r="JL15" s="34">
        <f t="shared" ref="JL15:JL31" si="287">+DQ15</f>
        <v>4.5398060000000005</v>
      </c>
      <c r="JM15" s="34">
        <f t="shared" ref="JM15:JM31" si="288">+EK15</f>
        <v>3.9741631895175451</v>
      </c>
      <c r="JN15" s="34">
        <f t="shared" ref="JN15:JN31" si="289">+FE15</f>
        <v>7.1274113653329625</v>
      </c>
      <c r="JO15" s="34">
        <f t="shared" ref="JO15:JO31" si="290">+FY15</f>
        <v>0.31002800000000003</v>
      </c>
      <c r="JP15" s="34">
        <f t="shared" ref="JP15:JP31" si="291">+GS15</f>
        <v>9.519759645519148</v>
      </c>
      <c r="JQ15" s="34">
        <f t="shared" ref="JQ15:JQ31" si="292">+HM15</f>
        <v>61.716800475276088</v>
      </c>
      <c r="JR15" s="35">
        <f t="shared" ref="JR15:JR31" si="293">+IG15</f>
        <v>52.197040829756943</v>
      </c>
      <c r="JT15" s="33">
        <f t="shared" si="173"/>
        <v>-1.5994661146370817</v>
      </c>
      <c r="JU15" s="34">
        <f t="shared" si="107"/>
        <v>0</v>
      </c>
      <c r="JV15" s="34">
        <f t="shared" si="108"/>
        <v>0</v>
      </c>
      <c r="JW15" s="34">
        <f t="shared" si="109"/>
        <v>0</v>
      </c>
      <c r="JX15" s="34">
        <f t="shared" si="110"/>
        <v>0</v>
      </c>
      <c r="JY15" s="34">
        <f t="shared" si="111"/>
        <v>0.5</v>
      </c>
      <c r="JZ15" s="34">
        <f t="shared" si="112"/>
        <v>-0.22889152822849868</v>
      </c>
      <c r="KA15" s="34">
        <f t="shared" si="113"/>
        <v>0.64912501832290737</v>
      </c>
      <c r="KB15" s="34">
        <f t="shared" si="114"/>
        <v>0</v>
      </c>
      <c r="KC15" s="34">
        <f t="shared" si="115"/>
        <v>0.1145165142495923</v>
      </c>
      <c r="KD15" s="34">
        <f t="shared" si="116"/>
        <v>-0.56471611029306956</v>
      </c>
      <c r="KE15" s="35">
        <f t="shared" si="117"/>
        <v>-0.67923262454266364</v>
      </c>
      <c r="KF15" s="33">
        <f t="shared" si="118"/>
        <v>-4.5426926104564842</v>
      </c>
      <c r="KG15" s="34">
        <f t="shared" si="119"/>
        <v>0</v>
      </c>
      <c r="KH15" s="34">
        <f t="shared" si="120"/>
        <v>0</v>
      </c>
      <c r="KI15" s="34">
        <f t="shared" si="121"/>
        <v>1</v>
      </c>
      <c r="KJ15" s="34">
        <f t="shared" si="122"/>
        <v>0</v>
      </c>
      <c r="KK15" s="34">
        <f t="shared" si="123"/>
        <v>0</v>
      </c>
      <c r="KL15" s="34">
        <f t="shared" si="124"/>
        <v>0.21157771774604406</v>
      </c>
      <c r="KM15" s="34">
        <f t="shared" si="125"/>
        <v>0.94129934701005524</v>
      </c>
      <c r="KN15" s="34">
        <f t="shared" si="126"/>
        <v>0</v>
      </c>
      <c r="KO15" s="34">
        <f t="shared" si="127"/>
        <v>3.1682431312695556</v>
      </c>
      <c r="KP15" s="34">
        <f t="shared" si="128"/>
        <v>0.77842758556916181</v>
      </c>
      <c r="KQ15" s="35">
        <f t="shared" si="129"/>
        <v>-2.3898155457003867</v>
      </c>
      <c r="KS15" s="99" t="s">
        <v>30</v>
      </c>
      <c r="KT15" s="104">
        <v>25.592109000000001</v>
      </c>
      <c r="KU15" s="105">
        <v>0</v>
      </c>
      <c r="KV15" s="105">
        <v>9.0448550000000001</v>
      </c>
      <c r="KW15" s="105">
        <v>34.636963999999999</v>
      </c>
      <c r="KX15" s="105">
        <v>14.935110999999999</v>
      </c>
      <c r="KY15" s="106">
        <v>49.572074999999998</v>
      </c>
      <c r="KZ15" s="104">
        <v>24.141421999999999</v>
      </c>
      <c r="LA15" s="105">
        <v>0</v>
      </c>
      <c r="LB15" s="105">
        <v>8.1154860000000006</v>
      </c>
      <c r="LC15" s="105">
        <v>32.256908000000003</v>
      </c>
      <c r="LD15" s="105">
        <v>14.848924</v>
      </c>
      <c r="LE15" s="106">
        <f t="shared" si="174"/>
        <v>47.105832000000007</v>
      </c>
      <c r="LF15" s="105">
        <f t="shared" si="130"/>
        <v>-4.9969618715021333</v>
      </c>
      <c r="LG15" s="105">
        <f t="shared" ref="LG15:LG31" si="294">+KG15*0.88</f>
        <v>0</v>
      </c>
      <c r="LH15" s="105">
        <f t="shared" si="132"/>
        <v>0.4</v>
      </c>
      <c r="LI15" s="105">
        <f t="shared" si="175"/>
        <v>-4.596961871502133</v>
      </c>
      <c r="LJ15" s="105">
        <f t="shared" si="176"/>
        <v>-4.1886950634696808E-2</v>
      </c>
      <c r="LK15" s="106">
        <f t="shared" si="177"/>
        <v>-4.63884882213683</v>
      </c>
      <c r="LL15" s="105">
        <f t="shared" si="178"/>
        <v>19.144460128497865</v>
      </c>
      <c r="LM15" s="105">
        <f t="shared" si="133"/>
        <v>0</v>
      </c>
      <c r="LN15" s="105">
        <f t="shared" si="134"/>
        <v>8.515486000000001</v>
      </c>
      <c r="LO15" s="105">
        <f t="shared" si="135"/>
        <v>27.659946128497872</v>
      </c>
      <c r="LP15" s="105">
        <f t="shared" si="136"/>
        <v>14.807037049365304</v>
      </c>
      <c r="LQ15" s="106">
        <f t="shared" si="179"/>
        <v>42.466983177863177</v>
      </c>
      <c r="LS15" s="99" t="s">
        <v>30</v>
      </c>
      <c r="LT15" s="141">
        <v>627.60823159324082</v>
      </c>
      <c r="LU15" s="141">
        <v>591.76566243586876</v>
      </c>
      <c r="LV15" s="142">
        <v>530.69957619634306</v>
      </c>
    </row>
    <row r="16" spans="1:334" x14ac:dyDescent="0.35">
      <c r="A16" s="20" t="s">
        <v>31</v>
      </c>
      <c r="B16" s="29">
        <v>9.5229999999999997</v>
      </c>
      <c r="C16" s="30">
        <v>8.7889999999999997</v>
      </c>
      <c r="D16" s="30">
        <v>8.89</v>
      </c>
      <c r="E16" s="30">
        <v>8.8629999999999995</v>
      </c>
      <c r="F16" s="30">
        <v>7.7460000000000004</v>
      </c>
      <c r="G16" s="30">
        <v>6.68</v>
      </c>
      <c r="H16" s="30">
        <v>6.65</v>
      </c>
      <c r="I16" s="30">
        <v>6.8230000000000004</v>
      </c>
      <c r="J16" s="30">
        <v>6.5149999999999997</v>
      </c>
      <c r="K16" s="30">
        <v>5.9569999999999999</v>
      </c>
      <c r="L16" s="30">
        <v>5.8330000000000002</v>
      </c>
      <c r="M16" s="30">
        <v>6.423</v>
      </c>
      <c r="N16" s="31">
        <v>6.2830000000000004</v>
      </c>
      <c r="O16" s="31">
        <v>6.2530000000000001</v>
      </c>
      <c r="P16" s="31">
        <v>5.944</v>
      </c>
      <c r="Q16" s="31">
        <v>5.71</v>
      </c>
      <c r="R16" s="31">
        <v>5.4489999999999998</v>
      </c>
      <c r="S16" s="31">
        <v>4.7329999999999997</v>
      </c>
      <c r="T16" s="31">
        <v>4.6669148011373496</v>
      </c>
      <c r="U16" s="32">
        <v>4.3631621326950372</v>
      </c>
      <c r="V16" s="29">
        <v>6.7000000000000004E-2</v>
      </c>
      <c r="W16" s="30">
        <v>0.05</v>
      </c>
      <c r="X16" s="30">
        <v>9.2999999999999999E-2</v>
      </c>
      <c r="Y16" s="30">
        <v>0.307</v>
      </c>
      <c r="Z16" s="30">
        <v>0.432</v>
      </c>
      <c r="AA16" s="30">
        <v>0.34300000000000003</v>
      </c>
      <c r="AB16" s="30">
        <v>0.35199999999999998</v>
      </c>
      <c r="AC16" s="30">
        <v>0.55000000000000004</v>
      </c>
      <c r="AD16" s="30">
        <v>0.57099999999999995</v>
      </c>
      <c r="AE16" s="30">
        <v>0.38300000000000001</v>
      </c>
      <c r="AF16" s="30">
        <v>0.40100000000000002</v>
      </c>
      <c r="AG16" s="30">
        <v>0.06</v>
      </c>
      <c r="AH16" s="31">
        <v>6.0999999999999999E-2</v>
      </c>
      <c r="AI16" s="31">
        <v>4.7E-2</v>
      </c>
      <c r="AJ16" s="31">
        <v>5.0999999999999997E-2</v>
      </c>
      <c r="AK16" s="31">
        <v>0.08</v>
      </c>
      <c r="AL16" s="31">
        <v>0.183</v>
      </c>
      <c r="AM16" s="31">
        <v>0.19900000000000001</v>
      </c>
      <c r="AN16" s="31">
        <v>0.19900000000000001</v>
      </c>
      <c r="AO16" s="32">
        <v>0.19900000000000001</v>
      </c>
      <c r="AP16" s="29">
        <v>4.556</v>
      </c>
      <c r="AQ16" s="30">
        <v>4.3239999999999998</v>
      </c>
      <c r="AR16" s="30">
        <v>2.2429999999999999</v>
      </c>
      <c r="AS16" s="30">
        <v>1.7290000000000001</v>
      </c>
      <c r="AT16" s="30">
        <v>0.93878300000000003</v>
      </c>
      <c r="AU16" s="30">
        <v>0.60794199999999998</v>
      </c>
      <c r="AV16" s="30">
        <v>0.68062199999999995</v>
      </c>
      <c r="AW16" s="30">
        <v>0.7598720000000001</v>
      </c>
      <c r="AX16" s="30">
        <v>0.55367600000000006</v>
      </c>
      <c r="AY16" s="30">
        <v>0.80915999999999999</v>
      </c>
      <c r="AZ16" s="30">
        <v>0.72786000000000006</v>
      </c>
      <c r="BA16" s="30">
        <v>0.33208299999999996</v>
      </c>
      <c r="BB16" s="31">
        <v>0.37728400000000001</v>
      </c>
      <c r="BC16" s="31">
        <v>0.204623</v>
      </c>
      <c r="BD16" s="31">
        <v>0.23759</v>
      </c>
      <c r="BE16" s="31">
        <v>0.24912200000000001</v>
      </c>
      <c r="BF16" s="31">
        <v>0.22378600000000001</v>
      </c>
      <c r="BG16" s="31">
        <v>0.29699999999999999</v>
      </c>
      <c r="BH16" s="31">
        <v>0.14301292458231196</v>
      </c>
      <c r="BI16" s="32">
        <v>9.872305372047234E-2</v>
      </c>
      <c r="BJ16" s="29">
        <v>6.6020000000000003</v>
      </c>
      <c r="BK16" s="30">
        <v>8.8610000000000007</v>
      </c>
      <c r="BL16" s="30">
        <v>10.738</v>
      </c>
      <c r="BM16" s="30">
        <v>11.882999999999999</v>
      </c>
      <c r="BN16" s="30">
        <v>11.718999999999999</v>
      </c>
      <c r="BO16" s="30">
        <v>12.379</v>
      </c>
      <c r="BP16" s="30">
        <v>13.16</v>
      </c>
      <c r="BQ16" s="30">
        <v>15.231999999999999</v>
      </c>
      <c r="BR16" s="30">
        <v>15.176</v>
      </c>
      <c r="BS16" s="30">
        <v>10.422000000000001</v>
      </c>
      <c r="BT16" s="30">
        <v>11.598000000000001</v>
      </c>
      <c r="BU16" s="30">
        <v>10.738</v>
      </c>
      <c r="BV16" s="31">
        <v>9.4009999999999998</v>
      </c>
      <c r="BW16" s="31">
        <v>5.5410000000000004</v>
      </c>
      <c r="BX16" s="31">
        <v>4.24</v>
      </c>
      <c r="BY16" s="31">
        <v>5.1079999999999997</v>
      </c>
      <c r="BZ16" s="31">
        <v>6.4790000000000001</v>
      </c>
      <c r="CA16" s="31">
        <v>7.8380000000000001</v>
      </c>
      <c r="CB16" s="31">
        <v>7.2229109416356252</v>
      </c>
      <c r="CC16" s="32">
        <v>8.5067734669854165</v>
      </c>
      <c r="CD16" s="29">
        <v>14.18</v>
      </c>
      <c r="CE16" s="30">
        <v>14.125999999999999</v>
      </c>
      <c r="CF16" s="30">
        <v>13.952999999999999</v>
      </c>
      <c r="CG16" s="30">
        <v>11.013</v>
      </c>
      <c r="CH16" s="30">
        <v>11.914999999999999</v>
      </c>
      <c r="CI16" s="30">
        <v>13.834</v>
      </c>
      <c r="CJ16" s="30">
        <v>13.461</v>
      </c>
      <c r="CK16" s="30">
        <v>14.677</v>
      </c>
      <c r="CL16" s="30">
        <v>14.818</v>
      </c>
      <c r="CM16" s="30">
        <v>15.426</v>
      </c>
      <c r="CN16" s="30">
        <v>15.760999999999999</v>
      </c>
      <c r="CO16" s="30">
        <v>15.685</v>
      </c>
      <c r="CP16" s="31">
        <v>15.792999999999999</v>
      </c>
      <c r="CQ16" s="31">
        <v>15.37</v>
      </c>
      <c r="CR16" s="31">
        <v>15.648999999999999</v>
      </c>
      <c r="CS16" s="31">
        <v>15.834</v>
      </c>
      <c r="CT16" s="31">
        <v>16.053999999999998</v>
      </c>
      <c r="CU16" s="31">
        <v>16.097999999999999</v>
      </c>
      <c r="CV16" s="31">
        <v>15.765578573464218</v>
      </c>
      <c r="CW16" s="32">
        <v>16.296321395788244</v>
      </c>
      <c r="CX16" s="29">
        <v>0.17799999999999999</v>
      </c>
      <c r="CY16" s="30">
        <v>0.186</v>
      </c>
      <c r="CZ16" s="30">
        <v>0.19400000000000001</v>
      </c>
      <c r="DA16" s="30">
        <v>0.17100000000000001</v>
      </c>
      <c r="DB16" s="30">
        <v>0.20468</v>
      </c>
      <c r="DC16" s="30">
        <v>0.202153</v>
      </c>
      <c r="DD16" s="30">
        <v>0.18574600000000002</v>
      </c>
      <c r="DE16" s="30">
        <v>0.20999299999999999</v>
      </c>
      <c r="DF16" s="30">
        <v>0.212951</v>
      </c>
      <c r="DG16" s="30">
        <v>0.22828499999999999</v>
      </c>
      <c r="DH16" s="30">
        <v>0.188384</v>
      </c>
      <c r="DI16" s="30">
        <v>0.22203000000000001</v>
      </c>
      <c r="DJ16" s="31">
        <v>0.21293899999999999</v>
      </c>
      <c r="DK16" s="31">
        <v>0.21312500000000001</v>
      </c>
      <c r="DL16" s="31">
        <v>0.30147699999999999</v>
      </c>
      <c r="DM16" s="31">
        <v>0.233711</v>
      </c>
      <c r="DN16" s="31">
        <v>0.25931500000000002</v>
      </c>
      <c r="DO16" s="31">
        <v>0.22</v>
      </c>
      <c r="DP16" s="31">
        <v>0.21179893226381508</v>
      </c>
      <c r="DQ16" s="32">
        <v>0.23194839333277831</v>
      </c>
      <c r="DR16" s="29">
        <v>0</v>
      </c>
      <c r="DS16" s="30">
        <v>0</v>
      </c>
      <c r="DT16" s="30">
        <v>0</v>
      </c>
      <c r="DU16" s="30">
        <v>0</v>
      </c>
      <c r="DV16" s="30">
        <v>0</v>
      </c>
      <c r="DW16" s="30">
        <v>0</v>
      </c>
      <c r="DX16" s="30">
        <v>0</v>
      </c>
      <c r="DY16" s="30">
        <v>2.9999999999999997E-4</v>
      </c>
      <c r="DZ16" s="30">
        <v>5.5000000000000003E-4</v>
      </c>
      <c r="EA16" s="30">
        <v>6.4999999999999997E-4</v>
      </c>
      <c r="EB16" s="30">
        <v>8.4999999999999995E-4</v>
      </c>
      <c r="EC16" s="30">
        <v>1.444E-3</v>
      </c>
      <c r="ED16" s="31">
        <v>7.9080000000000001E-3</v>
      </c>
      <c r="EE16" s="31">
        <v>2.462E-2</v>
      </c>
      <c r="EF16" s="31">
        <v>6.7000000000000004E-2</v>
      </c>
      <c r="EG16" s="31">
        <v>0.14099999999999999</v>
      </c>
      <c r="EH16" s="31">
        <v>0.24399999999999999</v>
      </c>
      <c r="EI16" s="31">
        <v>0.34899999999999998</v>
      </c>
      <c r="EJ16" s="31">
        <v>0.34899999999999998</v>
      </c>
      <c r="EK16" s="32">
        <v>0.34899999999999998</v>
      </c>
      <c r="EL16" s="29">
        <v>0</v>
      </c>
      <c r="EM16" s="30">
        <v>1E-3</v>
      </c>
      <c r="EN16" s="30">
        <v>1E-3</v>
      </c>
      <c r="EO16" s="30">
        <v>4.0000000000000001E-3</v>
      </c>
      <c r="EP16" s="30">
        <v>5.5500000000000002E-3</v>
      </c>
      <c r="EQ16" s="30">
        <v>1.0095E-2</v>
      </c>
      <c r="ER16" s="30">
        <v>4.3364E-2</v>
      </c>
      <c r="ES16" s="30">
        <v>0.11</v>
      </c>
      <c r="ET16" s="30">
        <v>0.20482800000000001</v>
      </c>
      <c r="EU16" s="30">
        <v>0.33093</v>
      </c>
      <c r="EV16" s="30">
        <v>0.53379200000000004</v>
      </c>
      <c r="EW16" s="30">
        <v>0.62569299999999994</v>
      </c>
      <c r="EX16" s="31">
        <v>0.76999200000000001</v>
      </c>
      <c r="EY16" s="31">
        <v>0.71750999999999998</v>
      </c>
      <c r="EZ16" s="31">
        <v>0.65654000000000001</v>
      </c>
      <c r="FA16" s="31">
        <v>0.69332300000000002</v>
      </c>
      <c r="FB16" s="31">
        <v>0.68369199999999997</v>
      </c>
      <c r="FC16" s="31">
        <v>0.75800000000000001</v>
      </c>
      <c r="FD16" s="31">
        <v>0.59927758311773638</v>
      </c>
      <c r="FE16" s="32">
        <v>0.74671601694156386</v>
      </c>
      <c r="FF16" s="29">
        <v>6.4778000000000002E-2</v>
      </c>
      <c r="FG16" s="30">
        <v>7.0229E-2</v>
      </c>
      <c r="FH16" s="30">
        <v>4.1972000000000002E-2</v>
      </c>
      <c r="FI16" s="30">
        <v>0.16068299999999999</v>
      </c>
      <c r="FJ16" s="30">
        <v>0.72537200000000002</v>
      </c>
      <c r="FK16" s="30">
        <v>1.6573599999999999</v>
      </c>
      <c r="FL16" s="30">
        <v>1.26451</v>
      </c>
      <c r="FM16" s="30">
        <v>1.5619829999999999</v>
      </c>
      <c r="FN16" s="30">
        <v>1.9385490000000001</v>
      </c>
      <c r="FO16" s="30">
        <v>2.3348379999999995</v>
      </c>
      <c r="FP16" s="30">
        <v>2.2964590000000005</v>
      </c>
      <c r="FQ16" s="30">
        <v>1.8590250000000001</v>
      </c>
      <c r="FR16" s="31">
        <v>1.6548270000000003</v>
      </c>
      <c r="FS16" s="31">
        <v>1.8320380000000001</v>
      </c>
      <c r="FT16" s="31">
        <v>2.1263879999999999</v>
      </c>
      <c r="FU16" s="31">
        <v>2.161232</v>
      </c>
      <c r="FV16" s="31">
        <v>2.0711240000000002</v>
      </c>
      <c r="FW16" s="31">
        <v>2.141</v>
      </c>
      <c r="FX16" s="31">
        <v>2.1857080919428444</v>
      </c>
      <c r="FY16" s="32">
        <v>2.2674707471548552</v>
      </c>
      <c r="FZ16" s="29">
        <v>3.44</v>
      </c>
      <c r="GA16" s="30">
        <v>3.1709999999999998</v>
      </c>
      <c r="GB16" s="30">
        <v>4.2560000000000002</v>
      </c>
      <c r="GC16" s="30">
        <v>6.9390000000000001</v>
      </c>
      <c r="GD16" s="30">
        <v>7.468</v>
      </c>
      <c r="GE16" s="30">
        <v>6.2270000000000003</v>
      </c>
      <c r="GF16" s="30">
        <v>7.2069999999999999</v>
      </c>
      <c r="GG16" s="30">
        <v>3.9860000000000002</v>
      </c>
      <c r="GH16" s="30">
        <v>3.903</v>
      </c>
      <c r="GI16" s="30">
        <v>5.5129999999999999</v>
      </c>
      <c r="GJ16" s="30">
        <v>5.1950000000000003</v>
      </c>
      <c r="GK16" s="30">
        <v>6.6429999999999998</v>
      </c>
      <c r="GL16" s="31">
        <v>7.9669999999999996</v>
      </c>
      <c r="GM16" s="31">
        <v>11.877000000000001</v>
      </c>
      <c r="GN16" s="31">
        <v>13.39</v>
      </c>
      <c r="GO16" s="31">
        <v>13.686</v>
      </c>
      <c r="GP16" s="31">
        <v>12.711</v>
      </c>
      <c r="GQ16" s="31">
        <v>12.878</v>
      </c>
      <c r="GR16" s="31">
        <v>14.316540889565388</v>
      </c>
      <c r="GS16" s="32">
        <v>12.590061247282396</v>
      </c>
      <c r="GT16" s="29">
        <f t="shared" si="218"/>
        <v>38.610777999999989</v>
      </c>
      <c r="GU16" s="116">
        <f t="shared" si="219"/>
        <v>39.578228999999993</v>
      </c>
      <c r="GV16" s="116">
        <f t="shared" si="220"/>
        <v>40.409972000000003</v>
      </c>
      <c r="GW16" s="116">
        <f t="shared" si="221"/>
        <v>41.069682999999998</v>
      </c>
      <c r="GX16" s="116">
        <f t="shared" si="222"/>
        <v>41.154385000000005</v>
      </c>
      <c r="GY16" s="116">
        <f t="shared" si="223"/>
        <v>41.940550000000002</v>
      </c>
      <c r="GZ16" s="116">
        <f t="shared" si="224"/>
        <v>43.004241999999998</v>
      </c>
      <c r="HA16" s="116">
        <f t="shared" si="225"/>
        <v>43.910147999999992</v>
      </c>
      <c r="HB16" s="116">
        <f t="shared" si="226"/>
        <v>43.893553999999995</v>
      </c>
      <c r="HC16" s="116">
        <f t="shared" si="227"/>
        <v>41.404862999999999</v>
      </c>
      <c r="HD16" s="116">
        <f t="shared" si="228"/>
        <v>42.535344999999992</v>
      </c>
      <c r="HE16" s="116">
        <f t="shared" si="229"/>
        <v>42.589275000000001</v>
      </c>
      <c r="HF16" s="117">
        <f t="shared" si="230"/>
        <v>42.527949999999997</v>
      </c>
      <c r="HG16" s="117">
        <f t="shared" si="231"/>
        <v>42.079915999999997</v>
      </c>
      <c r="HH16" s="117">
        <f t="shared" si="232"/>
        <v>42.662994999999995</v>
      </c>
      <c r="HI16" s="117">
        <f t="shared" si="233"/>
        <v>43.896387999999995</v>
      </c>
      <c r="HJ16" s="117">
        <f t="shared" si="234"/>
        <v>44.357917</v>
      </c>
      <c r="HK16" s="117">
        <f t="shared" si="235"/>
        <v>45.510999999999996</v>
      </c>
      <c r="HL16" s="117">
        <f t="shared" si="236"/>
        <v>45.659742737709287</v>
      </c>
      <c r="HM16" s="32">
        <f t="shared" si="237"/>
        <v>45.649176453900765</v>
      </c>
      <c r="HN16" s="29">
        <f t="shared" si="238"/>
        <v>35.170777999999991</v>
      </c>
      <c r="HO16" s="116">
        <f t="shared" si="239"/>
        <v>36.407228999999994</v>
      </c>
      <c r="HP16" s="116">
        <f t="shared" si="240"/>
        <v>36.153972000000003</v>
      </c>
      <c r="HQ16" s="116">
        <f t="shared" si="241"/>
        <v>34.130682999999998</v>
      </c>
      <c r="HR16" s="116">
        <f t="shared" si="242"/>
        <v>33.686385000000001</v>
      </c>
      <c r="HS16" s="116">
        <f t="shared" si="243"/>
        <v>35.713549999999998</v>
      </c>
      <c r="HT16" s="116">
        <f t="shared" si="244"/>
        <v>35.797241999999997</v>
      </c>
      <c r="HU16" s="116">
        <f t="shared" si="245"/>
        <v>39.924147999999995</v>
      </c>
      <c r="HV16" s="116">
        <f t="shared" si="246"/>
        <v>39.990553999999996</v>
      </c>
      <c r="HW16" s="116">
        <f t="shared" si="247"/>
        <v>35.891863000000001</v>
      </c>
      <c r="HX16" s="116">
        <f t="shared" si="248"/>
        <v>37.340344999999992</v>
      </c>
      <c r="HY16" s="116">
        <f t="shared" si="249"/>
        <v>35.946275</v>
      </c>
      <c r="HZ16" s="117">
        <f t="shared" si="250"/>
        <v>34.560949999999998</v>
      </c>
      <c r="IA16" s="117">
        <f t="shared" si="251"/>
        <v>30.202915999999998</v>
      </c>
      <c r="IB16" s="117">
        <f t="shared" si="252"/>
        <v>29.272994999999995</v>
      </c>
      <c r="IC16" s="117">
        <f t="shared" si="253"/>
        <v>30.210387999999995</v>
      </c>
      <c r="ID16" s="117">
        <f t="shared" si="254"/>
        <v>31.646916999999998</v>
      </c>
      <c r="IE16" s="117">
        <f t="shared" si="255"/>
        <v>32.632999999999996</v>
      </c>
      <c r="IF16" s="117">
        <f t="shared" si="256"/>
        <v>31.343201848143899</v>
      </c>
      <c r="IG16" s="32">
        <f t="shared" si="257"/>
        <v>33.059115206618365</v>
      </c>
      <c r="II16" s="33">
        <f t="shared" si="258"/>
        <v>4.7329999999999997</v>
      </c>
      <c r="IJ16" s="34">
        <f t="shared" si="259"/>
        <v>0.19900000000000001</v>
      </c>
      <c r="IK16" s="34">
        <f t="shared" si="260"/>
        <v>0.29699999999999999</v>
      </c>
      <c r="IL16" s="34">
        <f t="shared" si="261"/>
        <v>7.8380000000000001</v>
      </c>
      <c r="IM16" s="34">
        <f t="shared" si="262"/>
        <v>16.097999999999999</v>
      </c>
      <c r="IN16" s="34">
        <f t="shared" si="263"/>
        <v>0.22</v>
      </c>
      <c r="IO16" s="34">
        <f t="shared" si="264"/>
        <v>0.34899999999999998</v>
      </c>
      <c r="IP16" s="34">
        <f t="shared" si="265"/>
        <v>0.75800000000000001</v>
      </c>
      <c r="IQ16" s="34">
        <f t="shared" si="266"/>
        <v>2.141</v>
      </c>
      <c r="IR16" s="34">
        <f t="shared" si="267"/>
        <v>12.878</v>
      </c>
      <c r="IS16" s="34">
        <f t="shared" si="268"/>
        <v>45.510999999999996</v>
      </c>
      <c r="IT16" s="35">
        <f t="shared" si="269"/>
        <v>32.632999999999996</v>
      </c>
      <c r="IU16" s="33">
        <f t="shared" si="270"/>
        <v>4.6669148011373496</v>
      </c>
      <c r="IV16" s="34">
        <f t="shared" si="271"/>
        <v>0.19900000000000001</v>
      </c>
      <c r="IW16" s="34">
        <f t="shared" si="272"/>
        <v>0.14301292458231196</v>
      </c>
      <c r="IX16" s="34">
        <f t="shared" si="273"/>
        <v>7.2229109416356252</v>
      </c>
      <c r="IY16" s="34">
        <f t="shared" si="274"/>
        <v>15.765578573464218</v>
      </c>
      <c r="IZ16" s="34">
        <f t="shared" si="275"/>
        <v>0.21179893226381508</v>
      </c>
      <c r="JA16" s="34">
        <f t="shared" si="276"/>
        <v>0.34899999999999998</v>
      </c>
      <c r="JB16" s="34">
        <f t="shared" si="277"/>
        <v>0.59927758311773638</v>
      </c>
      <c r="JC16" s="34">
        <f t="shared" si="278"/>
        <v>2.1857080919428444</v>
      </c>
      <c r="JD16" s="34">
        <f t="shared" si="279"/>
        <v>14.316540889565388</v>
      </c>
      <c r="JE16" s="34">
        <f t="shared" si="280"/>
        <v>45.659742737709287</v>
      </c>
      <c r="JF16" s="35">
        <f t="shared" si="281"/>
        <v>31.343201848143899</v>
      </c>
      <c r="JG16" s="33">
        <f t="shared" si="282"/>
        <v>4.3631621326950372</v>
      </c>
      <c r="JH16" s="34">
        <f t="shared" si="283"/>
        <v>0.19900000000000001</v>
      </c>
      <c r="JI16" s="34">
        <f t="shared" si="284"/>
        <v>9.872305372047234E-2</v>
      </c>
      <c r="JJ16" s="34">
        <f t="shared" si="285"/>
        <v>8.5067734669854165</v>
      </c>
      <c r="JK16" s="34">
        <f t="shared" si="286"/>
        <v>16.296321395788244</v>
      </c>
      <c r="JL16" s="34">
        <f t="shared" si="287"/>
        <v>0.23194839333277831</v>
      </c>
      <c r="JM16" s="34">
        <f t="shared" si="288"/>
        <v>0.34899999999999998</v>
      </c>
      <c r="JN16" s="34">
        <f t="shared" si="289"/>
        <v>0.74671601694156386</v>
      </c>
      <c r="JO16" s="34">
        <f t="shared" si="290"/>
        <v>2.2674707471548552</v>
      </c>
      <c r="JP16" s="34">
        <f t="shared" si="291"/>
        <v>12.590061247282396</v>
      </c>
      <c r="JQ16" s="34">
        <f t="shared" si="292"/>
        <v>45.649176453900765</v>
      </c>
      <c r="JR16" s="35">
        <f t="shared" si="293"/>
        <v>33.059115206618365</v>
      </c>
      <c r="JT16" s="33">
        <f t="shared" si="173"/>
        <v>-6.6085198862650074E-2</v>
      </c>
      <c r="JU16" s="34">
        <f t="shared" si="107"/>
        <v>0</v>
      </c>
      <c r="JV16" s="34">
        <f t="shared" si="108"/>
        <v>-0.15398707541768802</v>
      </c>
      <c r="JW16" s="34">
        <f t="shared" si="109"/>
        <v>-0.61508905836437489</v>
      </c>
      <c r="JX16" s="34">
        <f t="shared" si="110"/>
        <v>-0.33242142653578099</v>
      </c>
      <c r="JY16" s="34">
        <f t="shared" si="111"/>
        <v>-8.2010677361849249E-3</v>
      </c>
      <c r="JZ16" s="34">
        <f t="shared" si="112"/>
        <v>0</v>
      </c>
      <c r="KA16" s="34">
        <f t="shared" si="113"/>
        <v>-0.15872241688226363</v>
      </c>
      <c r="KB16" s="34">
        <f t="shared" si="114"/>
        <v>4.4708091942844419E-2</v>
      </c>
      <c r="KC16" s="34">
        <f t="shared" si="115"/>
        <v>1.4385408895653882</v>
      </c>
      <c r="KD16" s="34">
        <f t="shared" si="116"/>
        <v>0.14874273770929136</v>
      </c>
      <c r="KE16" s="35">
        <f t="shared" si="117"/>
        <v>-1.2897981518560968</v>
      </c>
      <c r="KF16" s="33">
        <f t="shared" si="118"/>
        <v>-0.30375266844231241</v>
      </c>
      <c r="KG16" s="34">
        <f t="shared" si="119"/>
        <v>0</v>
      </c>
      <c r="KH16" s="34">
        <f t="shared" si="120"/>
        <v>-4.4289870861839623E-2</v>
      </c>
      <c r="KI16" s="34">
        <f t="shared" si="121"/>
        <v>1.2838625253497913</v>
      </c>
      <c r="KJ16" s="34">
        <f t="shared" si="122"/>
        <v>0.53074282232402581</v>
      </c>
      <c r="KK16" s="34">
        <f t="shared" si="123"/>
        <v>2.0149461068963231E-2</v>
      </c>
      <c r="KL16" s="34">
        <f t="shared" si="124"/>
        <v>0</v>
      </c>
      <c r="KM16" s="34">
        <f t="shared" si="125"/>
        <v>0.14743843382382749</v>
      </c>
      <c r="KN16" s="34">
        <f t="shared" si="126"/>
        <v>8.176265521201076E-2</v>
      </c>
      <c r="KO16" s="34">
        <f t="shared" si="127"/>
        <v>-1.7264796422829924</v>
      </c>
      <c r="KP16" s="34">
        <f t="shared" si="128"/>
        <v>-1.0566283808522314E-2</v>
      </c>
      <c r="KQ16" s="35">
        <f t="shared" si="129"/>
        <v>1.7159133584744666</v>
      </c>
      <c r="KS16" s="99" t="s">
        <v>31</v>
      </c>
      <c r="KT16" s="104">
        <v>5.7705890000000002</v>
      </c>
      <c r="KU16" s="105">
        <v>8.5435999999999998E-2</v>
      </c>
      <c r="KV16" s="105">
        <v>5.8385930000000004</v>
      </c>
      <c r="KW16" s="105">
        <v>11.694618</v>
      </c>
      <c r="KX16" s="105">
        <v>8.9474719999999994</v>
      </c>
      <c r="KY16" s="106">
        <v>20.64209</v>
      </c>
      <c r="KZ16" s="104">
        <v>5.2457729999999998</v>
      </c>
      <c r="LA16" s="105">
        <v>8.1309000000000006E-2</v>
      </c>
      <c r="LB16" s="105">
        <v>5.6650029999999996</v>
      </c>
      <c r="LC16" s="105">
        <v>10.992084999999999</v>
      </c>
      <c r="LD16" s="105">
        <v>9.0622220000000002</v>
      </c>
      <c r="LE16" s="106">
        <f t="shared" si="174"/>
        <v>20.054307000000001</v>
      </c>
      <c r="LF16" s="105">
        <f t="shared" si="130"/>
        <v>-0.33412793528654366</v>
      </c>
      <c r="LG16" s="105">
        <f t="shared" si="294"/>
        <v>0</v>
      </c>
      <c r="LH16" s="105">
        <f t="shared" si="132"/>
        <v>0.46482615219189288</v>
      </c>
      <c r="LI16" s="105">
        <f t="shared" si="175"/>
        <v>0.13069821690534922</v>
      </c>
      <c r="LJ16" s="105">
        <f t="shared" si="176"/>
        <v>-2.5563390691114279E-2</v>
      </c>
      <c r="LK16" s="106">
        <f t="shared" si="177"/>
        <v>0.10513482621423494</v>
      </c>
      <c r="LL16" s="105">
        <f t="shared" si="178"/>
        <v>4.911645064713456</v>
      </c>
      <c r="LM16" s="105">
        <f t="shared" si="133"/>
        <v>8.1309000000000006E-2</v>
      </c>
      <c r="LN16" s="105">
        <f t="shared" si="134"/>
        <v>6.1298291521918928</v>
      </c>
      <c r="LO16" s="105">
        <f t="shared" si="135"/>
        <v>11.122783216905349</v>
      </c>
      <c r="LP16" s="105">
        <f t="shared" si="136"/>
        <v>9.0366586093088852</v>
      </c>
      <c r="LQ16" s="106">
        <f t="shared" si="179"/>
        <v>20.159441826214238</v>
      </c>
      <c r="LS16" s="99" t="s">
        <v>31</v>
      </c>
      <c r="LT16" s="141">
        <v>358.36784849692032</v>
      </c>
      <c r="LU16" s="141">
        <v>350.70076928502874</v>
      </c>
      <c r="LV16" s="142">
        <v>336.45132809478793</v>
      </c>
    </row>
    <row r="17" spans="1:334" x14ac:dyDescent="0.35">
      <c r="A17" s="20" t="s">
        <v>32</v>
      </c>
      <c r="B17" s="29">
        <v>1.77</v>
      </c>
      <c r="C17" s="30">
        <v>2.1930000000000001</v>
      </c>
      <c r="D17" s="30">
        <v>2.0819999999999999</v>
      </c>
      <c r="E17" s="30">
        <v>2.028</v>
      </c>
      <c r="F17" s="30">
        <v>1.4870000000000001</v>
      </c>
      <c r="G17" s="30">
        <v>2.4500000000000002</v>
      </c>
      <c r="H17" s="30">
        <v>2.1379999999999999</v>
      </c>
      <c r="I17" s="30">
        <v>2.1715529999999998</v>
      </c>
      <c r="J17" s="30">
        <v>2.7543549999999999</v>
      </c>
      <c r="K17" s="30">
        <v>2.6290839999999998</v>
      </c>
      <c r="L17" s="30">
        <v>2.1789520000000002</v>
      </c>
      <c r="M17" s="30">
        <v>2.1297790000000001</v>
      </c>
      <c r="N17" s="31">
        <v>2.437786</v>
      </c>
      <c r="O17" s="31">
        <v>2.2814839999999998</v>
      </c>
      <c r="P17" s="31">
        <v>2.4960859999999996</v>
      </c>
      <c r="Q17" s="31">
        <v>2.5182199999999999</v>
      </c>
      <c r="R17" s="31">
        <v>2.3178850000000004</v>
      </c>
      <c r="S17" s="31">
        <v>2.16438</v>
      </c>
      <c r="T17" s="31">
        <v>2.16438</v>
      </c>
      <c r="U17" s="32">
        <v>2.16438</v>
      </c>
      <c r="V17" s="29">
        <v>6.8170000000000002</v>
      </c>
      <c r="W17" s="30">
        <v>7.0620000000000003</v>
      </c>
      <c r="X17" s="30">
        <v>6.8209999999999997</v>
      </c>
      <c r="Y17" s="30">
        <v>6.2030000000000003</v>
      </c>
      <c r="Z17" s="30">
        <v>6.2290000000000001</v>
      </c>
      <c r="AA17" s="30">
        <v>6.3890000000000002</v>
      </c>
      <c r="AB17" s="30">
        <v>5.8840000000000003</v>
      </c>
      <c r="AC17" s="30">
        <v>5.4989999999999997</v>
      </c>
      <c r="AD17" s="30">
        <v>5.1418629999999999</v>
      </c>
      <c r="AE17" s="30">
        <v>4.0043139999999999</v>
      </c>
      <c r="AF17" s="30">
        <v>3.554716</v>
      </c>
      <c r="AG17" s="30">
        <v>3.9447719999999999</v>
      </c>
      <c r="AH17" s="31">
        <v>5.0243590000000005</v>
      </c>
      <c r="AI17" s="31">
        <v>4.2825510000000007</v>
      </c>
      <c r="AJ17" s="31">
        <v>3.9567480000000002</v>
      </c>
      <c r="AK17" s="31">
        <v>4.8744339999999999</v>
      </c>
      <c r="AL17" s="31">
        <v>4.6956559999999996</v>
      </c>
      <c r="AM17" s="31">
        <v>3.6445620000000001</v>
      </c>
      <c r="AN17" s="31">
        <v>3.6445620000000001</v>
      </c>
      <c r="AO17" s="32">
        <v>2.0797878848194382</v>
      </c>
      <c r="AP17" s="29">
        <v>4.6379999999999999</v>
      </c>
      <c r="AQ17" s="30">
        <v>5.2030000000000003</v>
      </c>
      <c r="AR17" s="30">
        <v>3.7280000000000002</v>
      </c>
      <c r="AS17" s="30">
        <v>2.4529999999999998</v>
      </c>
      <c r="AT17" s="30">
        <v>3.21</v>
      </c>
      <c r="AU17" s="30">
        <v>3.339</v>
      </c>
      <c r="AV17" s="30">
        <v>2.8330000000000002</v>
      </c>
      <c r="AW17" s="30">
        <v>1.9181010000000001</v>
      </c>
      <c r="AX17" s="30">
        <v>1.7066569999999999</v>
      </c>
      <c r="AY17" s="30">
        <v>0.91642000000000001</v>
      </c>
      <c r="AZ17" s="30">
        <v>0.60066700000000006</v>
      </c>
      <c r="BA17" s="30">
        <v>0.23124599999999998</v>
      </c>
      <c r="BB17" s="31">
        <v>0.28290399999999999</v>
      </c>
      <c r="BC17" s="31">
        <v>0.25102999999999998</v>
      </c>
      <c r="BD17" s="31">
        <v>0.32517399999999996</v>
      </c>
      <c r="BE17" s="31">
        <v>0.47742500000000004</v>
      </c>
      <c r="BF17" s="31">
        <v>0.36247000000000001</v>
      </c>
      <c r="BG17" s="31">
        <v>0.29759199999999997</v>
      </c>
      <c r="BH17" s="31">
        <v>0.29759199999999997</v>
      </c>
      <c r="BI17" s="32">
        <v>8.4773570288403766E-2</v>
      </c>
      <c r="BJ17" s="29">
        <v>9.2629999999999999</v>
      </c>
      <c r="BK17" s="30">
        <v>9.1470000000000002</v>
      </c>
      <c r="BL17" s="30">
        <v>10.83</v>
      </c>
      <c r="BM17" s="30">
        <v>13.039</v>
      </c>
      <c r="BN17" s="30">
        <v>12.895</v>
      </c>
      <c r="BO17" s="30">
        <v>11.574999999999999</v>
      </c>
      <c r="BP17" s="30">
        <v>13.786</v>
      </c>
      <c r="BQ17" s="30">
        <v>15.464457999999999</v>
      </c>
      <c r="BR17" s="30">
        <v>16.717517999999998</v>
      </c>
      <c r="BS17" s="30">
        <v>16.299542000000002</v>
      </c>
      <c r="BT17" s="30">
        <v>18.113277000000004</v>
      </c>
      <c r="BU17" s="30">
        <v>15.434637</v>
      </c>
      <c r="BV17" s="31">
        <v>14.141945000000002</v>
      </c>
      <c r="BW17" s="31">
        <v>13.133027</v>
      </c>
      <c r="BX17" s="31">
        <v>12.637843</v>
      </c>
      <c r="BY17" s="31">
        <v>12.370959999999998</v>
      </c>
      <c r="BZ17" s="31">
        <v>15.331555</v>
      </c>
      <c r="CA17" s="31">
        <v>15.683437</v>
      </c>
      <c r="CB17" s="31">
        <v>15.683437</v>
      </c>
      <c r="CC17" s="32">
        <v>15.683437</v>
      </c>
      <c r="CD17" s="29">
        <v>0</v>
      </c>
      <c r="CE17" s="30">
        <v>0</v>
      </c>
      <c r="CF17" s="30">
        <v>0</v>
      </c>
      <c r="CG17" s="30">
        <v>0</v>
      </c>
      <c r="CH17" s="30">
        <v>0</v>
      </c>
      <c r="CI17" s="30">
        <v>0</v>
      </c>
      <c r="CJ17" s="30">
        <v>0</v>
      </c>
      <c r="CK17" s="30">
        <v>0</v>
      </c>
      <c r="CL17" s="30">
        <v>0</v>
      </c>
      <c r="CM17" s="30">
        <v>0</v>
      </c>
      <c r="CN17" s="30">
        <v>0</v>
      </c>
      <c r="CO17" s="30">
        <v>0</v>
      </c>
      <c r="CP17" s="31">
        <v>0</v>
      </c>
      <c r="CQ17" s="31">
        <v>0</v>
      </c>
      <c r="CR17" s="31">
        <v>0</v>
      </c>
      <c r="CS17" s="31">
        <v>0</v>
      </c>
      <c r="CT17" s="31">
        <v>0</v>
      </c>
      <c r="CU17" s="31">
        <v>0</v>
      </c>
      <c r="CV17" s="31">
        <v>0</v>
      </c>
      <c r="CW17" s="32">
        <v>0</v>
      </c>
      <c r="CX17" s="29">
        <v>1.1499999999999999</v>
      </c>
      <c r="CY17" s="30">
        <v>0.92</v>
      </c>
      <c r="CZ17" s="30">
        <v>1.264</v>
      </c>
      <c r="DA17" s="30">
        <v>0.95599999999999996</v>
      </c>
      <c r="DB17" s="30">
        <v>0.98399999999999999</v>
      </c>
      <c r="DC17" s="30">
        <v>0.97516999999999998</v>
      </c>
      <c r="DD17" s="30">
        <v>1.088096</v>
      </c>
      <c r="DE17" s="30">
        <v>1.015879</v>
      </c>
      <c r="DF17" s="30">
        <v>1.2995909999999999</v>
      </c>
      <c r="DG17" s="30">
        <v>1.2570029999999999</v>
      </c>
      <c r="DH17" s="30">
        <v>0.77609299999999992</v>
      </c>
      <c r="DI17" s="30">
        <v>0.70668799999999998</v>
      </c>
      <c r="DJ17" s="31">
        <v>1.0141210000000001</v>
      </c>
      <c r="DK17" s="31">
        <v>0.94422499999999998</v>
      </c>
      <c r="DL17" s="31">
        <v>0.98773100000000003</v>
      </c>
      <c r="DM17" s="31">
        <v>1.094598</v>
      </c>
      <c r="DN17" s="31">
        <v>0.97297</v>
      </c>
      <c r="DO17" s="31">
        <v>0.89506600000000003</v>
      </c>
      <c r="DP17" s="31">
        <v>0.89506600000000003</v>
      </c>
      <c r="DQ17" s="32">
        <v>1.084018682150053</v>
      </c>
      <c r="DR17" s="29">
        <v>0</v>
      </c>
      <c r="DS17" s="30">
        <v>0</v>
      </c>
      <c r="DT17" s="30">
        <v>0</v>
      </c>
      <c r="DU17" s="30">
        <v>0</v>
      </c>
      <c r="DV17" s="30">
        <v>0</v>
      </c>
      <c r="DW17" s="30">
        <v>0</v>
      </c>
      <c r="DX17" s="30">
        <v>0</v>
      </c>
      <c r="DY17" s="30">
        <v>0</v>
      </c>
      <c r="DZ17" s="30">
        <v>0</v>
      </c>
      <c r="EA17" s="30">
        <v>4.2400000000000001E-4</v>
      </c>
      <c r="EB17" s="30">
        <v>4.7599999999999997E-4</v>
      </c>
      <c r="EC17" s="30">
        <v>5.4200000000000006E-4</v>
      </c>
      <c r="ED17" s="31">
        <v>6.4599999999999998E-4</v>
      </c>
      <c r="EE17" s="31">
        <v>6.9899999999999997E-4</v>
      </c>
      <c r="EF17" s="31">
        <v>2.457E-3</v>
      </c>
      <c r="EG17" s="31">
        <v>3.408E-3</v>
      </c>
      <c r="EH17" s="31">
        <v>6.1600000000000005E-3</v>
      </c>
      <c r="EI17" s="31">
        <v>1.0801E-2</v>
      </c>
      <c r="EJ17" s="31">
        <v>1.0801E-2</v>
      </c>
      <c r="EK17" s="32">
        <v>1.0801E-2</v>
      </c>
      <c r="EL17" s="29">
        <v>0.24399999999999999</v>
      </c>
      <c r="EM17" s="30">
        <v>0.33400000000000002</v>
      </c>
      <c r="EN17" s="30">
        <v>0.38800000000000001</v>
      </c>
      <c r="EO17" s="30">
        <v>0.45400000000000001</v>
      </c>
      <c r="EP17" s="30">
        <v>0.65500000000000003</v>
      </c>
      <c r="EQ17" s="30">
        <v>1.1119100000000002</v>
      </c>
      <c r="ER17" s="30">
        <v>1.6220409999999998</v>
      </c>
      <c r="ES17" s="30">
        <v>1.9583710000000001</v>
      </c>
      <c r="ET17" s="30">
        <v>2.4100129999999997</v>
      </c>
      <c r="EU17" s="30">
        <v>2.9552170000000002</v>
      </c>
      <c r="EV17" s="30">
        <v>2.8146590000000002</v>
      </c>
      <c r="EW17" s="30">
        <v>4.3803149999999995</v>
      </c>
      <c r="EX17" s="31">
        <v>4.010478</v>
      </c>
      <c r="EY17" s="31">
        <v>4.5415140000000003</v>
      </c>
      <c r="EZ17" s="31">
        <v>5.1400609999999993</v>
      </c>
      <c r="FA17" s="31">
        <v>6.5729979999999992</v>
      </c>
      <c r="FB17" s="31">
        <v>6.1485079999999996</v>
      </c>
      <c r="FC17" s="31">
        <v>7.4447419999999997</v>
      </c>
      <c r="FD17" s="31">
        <v>7.4447419999999997</v>
      </c>
      <c r="FE17" s="32">
        <v>8.4447419999999997</v>
      </c>
      <c r="FF17" s="29">
        <v>9.5000000000000001E-2</v>
      </c>
      <c r="FG17" s="30">
        <v>9.7000000000000003E-2</v>
      </c>
      <c r="FH17" s="30">
        <v>8.2000000000000003E-2</v>
      </c>
      <c r="FI17" s="30">
        <v>8.5999999999999993E-2</v>
      </c>
      <c r="FJ17" s="30">
        <v>0.109</v>
      </c>
      <c r="FK17" s="30">
        <v>0.13026199999999999</v>
      </c>
      <c r="FL17" s="30">
        <v>0.12843299999999999</v>
      </c>
      <c r="FM17" s="30">
        <v>0.17000699999999996</v>
      </c>
      <c r="FN17" s="30">
        <v>0.20888499999999999</v>
      </c>
      <c r="FO17" s="30">
        <v>0.25158400000000003</v>
      </c>
      <c r="FP17" s="30">
        <v>0.31441599999999997</v>
      </c>
      <c r="FQ17" s="30">
        <v>0.33605000000000002</v>
      </c>
      <c r="FR17" s="31">
        <v>0.44279599999999997</v>
      </c>
      <c r="FS17" s="31">
        <v>0.48588099999999995</v>
      </c>
      <c r="FT17" s="31">
        <v>0.54097499999999987</v>
      </c>
      <c r="FU17" s="31">
        <v>0.47526399999999996</v>
      </c>
      <c r="FV17" s="31">
        <v>0.67632800000000004</v>
      </c>
      <c r="FW17" s="31">
        <v>0.72983299999999995</v>
      </c>
      <c r="FX17" s="31">
        <v>0.72983299999999995</v>
      </c>
      <c r="FY17" s="32">
        <v>0.72983299999999995</v>
      </c>
      <c r="FZ17" s="29">
        <v>9.8000000000000004E-2</v>
      </c>
      <c r="GA17" s="30">
        <v>-0.25</v>
      </c>
      <c r="GB17" s="30">
        <v>0.503</v>
      </c>
      <c r="GC17" s="30">
        <v>1.1659999999999999</v>
      </c>
      <c r="GD17" s="30">
        <v>1.5740000000000001</v>
      </c>
      <c r="GE17" s="30">
        <v>2.0441500000000001</v>
      </c>
      <c r="GF17" s="30">
        <v>1.7778779999999998</v>
      </c>
      <c r="GG17" s="30">
        <v>1.3303499999999999</v>
      </c>
      <c r="GH17" s="30">
        <v>0.45021599999999995</v>
      </c>
      <c r="GI17" s="30">
        <v>0.7637529999999999</v>
      </c>
      <c r="GJ17" s="30">
        <v>0.47032599999999997</v>
      </c>
      <c r="GK17" s="30">
        <v>0.49009499999999995</v>
      </c>
      <c r="GL17" s="31">
        <v>0.41347500000000004</v>
      </c>
      <c r="GM17" s="31">
        <v>2.2421930000000003</v>
      </c>
      <c r="GN17" s="31">
        <v>2.149057</v>
      </c>
      <c r="GO17" s="31">
        <v>0.67336999999999991</v>
      </c>
      <c r="GP17" s="31">
        <v>-0.71174799999999994</v>
      </c>
      <c r="GQ17" s="31">
        <v>-0.67850200000000016</v>
      </c>
      <c r="GR17" s="31">
        <v>-0.32654145276807922</v>
      </c>
      <c r="GS17" s="32">
        <v>-2.5803665089525085E-2</v>
      </c>
      <c r="GT17" s="29">
        <f t="shared" si="218"/>
        <v>24.074999999999996</v>
      </c>
      <c r="GU17" s="116">
        <f t="shared" si="219"/>
        <v>24.706000000000007</v>
      </c>
      <c r="GV17" s="116">
        <f t="shared" si="220"/>
        <v>25.698</v>
      </c>
      <c r="GW17" s="116">
        <f t="shared" si="221"/>
        <v>26.384999999999998</v>
      </c>
      <c r="GX17" s="116">
        <f t="shared" si="222"/>
        <v>27.143000000000004</v>
      </c>
      <c r="GY17" s="116">
        <f t="shared" si="223"/>
        <v>28.014491999999997</v>
      </c>
      <c r="GZ17" s="116">
        <f t="shared" si="224"/>
        <v>29.257448</v>
      </c>
      <c r="HA17" s="116">
        <f t="shared" si="225"/>
        <v>29.527718999999994</v>
      </c>
      <c r="HB17" s="116">
        <f t="shared" si="226"/>
        <v>30.689097999999994</v>
      </c>
      <c r="HC17" s="116">
        <f t="shared" si="227"/>
        <v>29.077341000000008</v>
      </c>
      <c r="HD17" s="116">
        <f t="shared" si="228"/>
        <v>28.823582000000002</v>
      </c>
      <c r="HE17" s="116">
        <f t="shared" si="229"/>
        <v>27.654123999999999</v>
      </c>
      <c r="HF17" s="117">
        <f t="shared" si="230"/>
        <v>27.768509999999999</v>
      </c>
      <c r="HG17" s="117">
        <f t="shared" si="231"/>
        <v>28.162604000000002</v>
      </c>
      <c r="HH17" s="117">
        <f t="shared" si="232"/>
        <v>28.236131999999998</v>
      </c>
      <c r="HI17" s="117">
        <f t="shared" si="233"/>
        <v>29.060676999999998</v>
      </c>
      <c r="HJ17" s="117">
        <f t="shared" si="234"/>
        <v>29.799784000000002</v>
      </c>
      <c r="HK17" s="117">
        <f t="shared" si="235"/>
        <v>30.191910999999998</v>
      </c>
      <c r="HL17" s="117">
        <f t="shared" si="236"/>
        <v>30.54387154723192</v>
      </c>
      <c r="HM17" s="32">
        <f t="shared" si="237"/>
        <v>30.255969472168367</v>
      </c>
      <c r="HN17" s="29">
        <f t="shared" si="238"/>
        <v>23.976999999999997</v>
      </c>
      <c r="HO17" s="116">
        <f t="shared" si="239"/>
        <v>24.956000000000007</v>
      </c>
      <c r="HP17" s="116">
        <f t="shared" si="240"/>
        <v>25.195</v>
      </c>
      <c r="HQ17" s="116">
        <f t="shared" si="241"/>
        <v>25.218999999999998</v>
      </c>
      <c r="HR17" s="116">
        <f t="shared" si="242"/>
        <v>25.569000000000003</v>
      </c>
      <c r="HS17" s="116">
        <f t="shared" si="243"/>
        <v>25.970341999999999</v>
      </c>
      <c r="HT17" s="116">
        <f t="shared" si="244"/>
        <v>27.479569999999999</v>
      </c>
      <c r="HU17" s="116">
        <f t="shared" si="245"/>
        <v>28.197368999999995</v>
      </c>
      <c r="HV17" s="116">
        <f t="shared" si="246"/>
        <v>30.238881999999993</v>
      </c>
      <c r="HW17" s="116">
        <f t="shared" si="247"/>
        <v>28.313588000000006</v>
      </c>
      <c r="HX17" s="116">
        <f t="shared" si="248"/>
        <v>28.353256000000002</v>
      </c>
      <c r="HY17" s="116">
        <f t="shared" si="249"/>
        <v>27.164028999999999</v>
      </c>
      <c r="HZ17" s="117">
        <f t="shared" si="250"/>
        <v>27.355035000000001</v>
      </c>
      <c r="IA17" s="117">
        <f t="shared" si="251"/>
        <v>25.920411000000001</v>
      </c>
      <c r="IB17" s="117">
        <f t="shared" si="252"/>
        <v>26.087074999999999</v>
      </c>
      <c r="IC17" s="117">
        <f t="shared" si="253"/>
        <v>28.387307</v>
      </c>
      <c r="ID17" s="117">
        <f t="shared" si="254"/>
        <v>30.511532000000003</v>
      </c>
      <c r="IE17" s="117">
        <f t="shared" si="255"/>
        <v>30.870412999999999</v>
      </c>
      <c r="IF17" s="117">
        <f t="shared" si="256"/>
        <v>30.870412999999999</v>
      </c>
      <c r="IG17" s="32">
        <f t="shared" si="257"/>
        <v>30.281773137257893</v>
      </c>
      <c r="II17" s="33">
        <f t="shared" si="258"/>
        <v>2.16438</v>
      </c>
      <c r="IJ17" s="34">
        <f t="shared" si="259"/>
        <v>3.6445620000000001</v>
      </c>
      <c r="IK17" s="34">
        <f t="shared" si="260"/>
        <v>0.29759199999999997</v>
      </c>
      <c r="IL17" s="34">
        <f t="shared" si="261"/>
        <v>15.683437</v>
      </c>
      <c r="IM17" s="34">
        <f t="shared" si="262"/>
        <v>0</v>
      </c>
      <c r="IN17" s="34">
        <f t="shared" si="263"/>
        <v>0.89506600000000003</v>
      </c>
      <c r="IO17" s="34">
        <f t="shared" si="264"/>
        <v>1.0801E-2</v>
      </c>
      <c r="IP17" s="34">
        <f t="shared" si="265"/>
        <v>7.4447419999999997</v>
      </c>
      <c r="IQ17" s="34">
        <f t="shared" si="266"/>
        <v>0.72983299999999995</v>
      </c>
      <c r="IR17" s="34">
        <f t="shared" si="267"/>
        <v>-0.67850200000000016</v>
      </c>
      <c r="IS17" s="34">
        <f t="shared" si="268"/>
        <v>30.191910999999998</v>
      </c>
      <c r="IT17" s="35">
        <f t="shared" si="269"/>
        <v>30.870412999999999</v>
      </c>
      <c r="IU17" s="33">
        <f t="shared" si="270"/>
        <v>2.16438</v>
      </c>
      <c r="IV17" s="34">
        <f t="shared" si="271"/>
        <v>3.6445620000000001</v>
      </c>
      <c r="IW17" s="34">
        <f t="shared" si="272"/>
        <v>0.29759199999999997</v>
      </c>
      <c r="IX17" s="34">
        <f t="shared" si="273"/>
        <v>15.683437</v>
      </c>
      <c r="IY17" s="34">
        <f t="shared" si="274"/>
        <v>0</v>
      </c>
      <c r="IZ17" s="34">
        <f t="shared" si="275"/>
        <v>0.89506600000000003</v>
      </c>
      <c r="JA17" s="34">
        <f t="shared" si="276"/>
        <v>1.0801E-2</v>
      </c>
      <c r="JB17" s="34">
        <f t="shared" si="277"/>
        <v>7.4447419999999997</v>
      </c>
      <c r="JC17" s="34">
        <f t="shared" si="278"/>
        <v>0.72983299999999995</v>
      </c>
      <c r="JD17" s="34">
        <f t="shared" si="279"/>
        <v>-0.32654145276807922</v>
      </c>
      <c r="JE17" s="34">
        <f t="shared" si="280"/>
        <v>30.54387154723192</v>
      </c>
      <c r="JF17" s="35">
        <f t="shared" si="281"/>
        <v>30.870412999999999</v>
      </c>
      <c r="JG17" s="33">
        <f t="shared" si="282"/>
        <v>2.16438</v>
      </c>
      <c r="JH17" s="34">
        <f t="shared" si="283"/>
        <v>2.0797878848194382</v>
      </c>
      <c r="JI17" s="34">
        <f t="shared" si="284"/>
        <v>8.4773570288403766E-2</v>
      </c>
      <c r="JJ17" s="34">
        <f t="shared" si="285"/>
        <v>15.683437</v>
      </c>
      <c r="JK17" s="34">
        <f t="shared" si="286"/>
        <v>0</v>
      </c>
      <c r="JL17" s="34">
        <f t="shared" si="287"/>
        <v>1.084018682150053</v>
      </c>
      <c r="JM17" s="34">
        <f t="shared" si="288"/>
        <v>1.0801E-2</v>
      </c>
      <c r="JN17" s="34">
        <f t="shared" si="289"/>
        <v>8.4447419999999997</v>
      </c>
      <c r="JO17" s="34">
        <f t="shared" si="290"/>
        <v>0.72983299999999995</v>
      </c>
      <c r="JP17" s="34">
        <f t="shared" si="291"/>
        <v>-2.5803665089525085E-2</v>
      </c>
      <c r="JQ17" s="34">
        <f t="shared" si="292"/>
        <v>30.255969472168367</v>
      </c>
      <c r="JR17" s="35">
        <f t="shared" si="293"/>
        <v>30.281773137257893</v>
      </c>
      <c r="JT17" s="33">
        <f t="shared" si="173"/>
        <v>0</v>
      </c>
      <c r="JU17" s="34">
        <f t="shared" si="107"/>
        <v>0</v>
      </c>
      <c r="JV17" s="34">
        <f t="shared" si="108"/>
        <v>0</v>
      </c>
      <c r="JW17" s="34">
        <f t="shared" si="109"/>
        <v>0</v>
      </c>
      <c r="JX17" s="34">
        <f t="shared" si="110"/>
        <v>0</v>
      </c>
      <c r="JY17" s="34">
        <f t="shared" si="111"/>
        <v>0</v>
      </c>
      <c r="JZ17" s="34">
        <f t="shared" si="112"/>
        <v>0</v>
      </c>
      <c r="KA17" s="34">
        <f t="shared" si="113"/>
        <v>0</v>
      </c>
      <c r="KB17" s="34">
        <f t="shared" si="114"/>
        <v>0</v>
      </c>
      <c r="KC17" s="34">
        <f t="shared" si="115"/>
        <v>0.35196054723192094</v>
      </c>
      <c r="KD17" s="34">
        <f t="shared" si="116"/>
        <v>0.35196054723192205</v>
      </c>
      <c r="KE17" s="35">
        <f t="shared" si="117"/>
        <v>0</v>
      </c>
      <c r="KF17" s="33">
        <f t="shared" si="118"/>
        <v>0</v>
      </c>
      <c r="KG17" s="34">
        <f t="shared" si="119"/>
        <v>-1.5647741151805619</v>
      </c>
      <c r="KH17" s="34">
        <f t="shared" si="120"/>
        <v>-0.2128184297115962</v>
      </c>
      <c r="KI17" s="34">
        <f t="shared" si="121"/>
        <v>0</v>
      </c>
      <c r="KJ17" s="34">
        <f t="shared" si="122"/>
        <v>0</v>
      </c>
      <c r="KK17" s="34">
        <f t="shared" si="123"/>
        <v>0.18895268215005301</v>
      </c>
      <c r="KL17" s="34">
        <f t="shared" si="124"/>
        <v>0</v>
      </c>
      <c r="KM17" s="34">
        <f t="shared" si="125"/>
        <v>1</v>
      </c>
      <c r="KN17" s="34">
        <f t="shared" si="126"/>
        <v>0</v>
      </c>
      <c r="KO17" s="34">
        <f t="shared" si="127"/>
        <v>0.30073778767855414</v>
      </c>
      <c r="KP17" s="34">
        <f t="shared" si="128"/>
        <v>-0.28790207506355259</v>
      </c>
      <c r="KQ17" s="35">
        <f t="shared" si="129"/>
        <v>-0.58863986274210589</v>
      </c>
      <c r="KS17" s="99" t="s">
        <v>32</v>
      </c>
      <c r="KT17" s="104">
        <v>0</v>
      </c>
      <c r="KU17" s="105">
        <v>3.4646210000000002</v>
      </c>
      <c r="KV17" s="105">
        <v>7.5334810000000001</v>
      </c>
      <c r="KW17" s="105">
        <v>10.998101999999999</v>
      </c>
      <c r="KX17" s="105">
        <v>5.8984420000000002</v>
      </c>
      <c r="KY17" s="106">
        <v>16.896543999999999</v>
      </c>
      <c r="KZ17" s="104">
        <v>0</v>
      </c>
      <c r="LA17" s="105">
        <v>1.955795</v>
      </c>
      <c r="LB17" s="105">
        <v>7.5053010000000002</v>
      </c>
      <c r="LC17" s="105">
        <v>9.4610959999999995</v>
      </c>
      <c r="LD17" s="105">
        <v>6.0542990000000003</v>
      </c>
      <c r="LE17" s="106">
        <f t="shared" si="174"/>
        <v>15.515395</v>
      </c>
      <c r="LF17" s="105">
        <f t="shared" si="130"/>
        <v>0</v>
      </c>
      <c r="LG17" s="105">
        <f t="shared" si="294"/>
        <v>-1.3770012213588945</v>
      </c>
      <c r="LH17" s="105">
        <f t="shared" si="132"/>
        <v>-0.23410027268275585</v>
      </c>
      <c r="LI17" s="105">
        <f t="shared" si="175"/>
        <v>-1.6111014940416504</v>
      </c>
      <c r="LJ17" s="105">
        <f t="shared" si="176"/>
        <v>-1.7078417489421741E-2</v>
      </c>
      <c r="LK17" s="106">
        <f t="shared" si="177"/>
        <v>-1.6281799115310722</v>
      </c>
      <c r="LL17" s="105">
        <f t="shared" si="178"/>
        <v>0</v>
      </c>
      <c r="LM17" s="105">
        <f t="shared" si="133"/>
        <v>0.57879377864110548</v>
      </c>
      <c r="LN17" s="105">
        <f t="shared" si="134"/>
        <v>7.2712007273172441</v>
      </c>
      <c r="LO17" s="105">
        <f t="shared" si="135"/>
        <v>7.8499945059583496</v>
      </c>
      <c r="LP17" s="105">
        <f t="shared" si="136"/>
        <v>6.0372205825105789</v>
      </c>
      <c r="LQ17" s="106">
        <f t="shared" si="179"/>
        <v>13.887215088468928</v>
      </c>
      <c r="LS17" s="99" t="s">
        <v>32</v>
      </c>
      <c r="LT17" s="141">
        <v>358.63044743608344</v>
      </c>
      <c r="LU17" s="141">
        <v>308.51114962524798</v>
      </c>
      <c r="LV17" s="142">
        <v>260.98522390839332</v>
      </c>
    </row>
    <row r="18" spans="1:334" x14ac:dyDescent="0.35">
      <c r="A18" s="20" t="s">
        <v>33</v>
      </c>
      <c r="B18" s="29">
        <v>6.0000000000000001E-3</v>
      </c>
      <c r="C18" s="30">
        <v>3.0000000000000001E-3</v>
      </c>
      <c r="D18" s="30">
        <v>0</v>
      </c>
      <c r="E18" s="30">
        <v>0</v>
      </c>
      <c r="F18" s="30">
        <v>0</v>
      </c>
      <c r="G18" s="30">
        <v>0</v>
      </c>
      <c r="H18" s="30">
        <v>0</v>
      </c>
      <c r="I18" s="30">
        <v>0</v>
      </c>
      <c r="J18" s="30">
        <v>0</v>
      </c>
      <c r="K18" s="30">
        <v>0</v>
      </c>
      <c r="L18" s="30">
        <v>0</v>
      </c>
      <c r="M18" s="30">
        <v>0</v>
      </c>
      <c r="N18" s="31">
        <v>0</v>
      </c>
      <c r="O18" s="31">
        <v>0</v>
      </c>
      <c r="P18" s="31">
        <v>0</v>
      </c>
      <c r="Q18" s="31">
        <v>0</v>
      </c>
      <c r="R18" s="31">
        <v>0</v>
      </c>
      <c r="S18" s="31">
        <v>0</v>
      </c>
      <c r="T18" s="31">
        <v>0</v>
      </c>
      <c r="U18" s="32">
        <v>0</v>
      </c>
      <c r="V18" s="29">
        <v>26.265999999999998</v>
      </c>
      <c r="W18" s="30">
        <v>31.727</v>
      </c>
      <c r="X18" s="30">
        <v>35.447000000000003</v>
      </c>
      <c r="Y18" s="30">
        <v>38.813000000000002</v>
      </c>
      <c r="Z18" s="30">
        <v>45.518000000000001</v>
      </c>
      <c r="AA18" s="30">
        <v>43.606000000000002</v>
      </c>
      <c r="AB18" s="30">
        <v>44.207999999999998</v>
      </c>
      <c r="AC18" s="30">
        <v>44.112000000000002</v>
      </c>
      <c r="AD18" s="30">
        <v>43.073</v>
      </c>
      <c r="AE18" s="30">
        <v>39.744999999999997</v>
      </c>
      <c r="AF18" s="30">
        <v>39.734000000000002</v>
      </c>
      <c r="AG18" s="30">
        <v>44.725999999999999</v>
      </c>
      <c r="AH18" s="31">
        <v>49.140999999999998</v>
      </c>
      <c r="AI18" s="31">
        <v>45.104999999999997</v>
      </c>
      <c r="AJ18" s="31">
        <v>43.454000000000001</v>
      </c>
      <c r="AK18" s="31">
        <v>43.201000000000001</v>
      </c>
      <c r="AL18" s="31">
        <v>35.606999999999999</v>
      </c>
      <c r="AM18" s="31">
        <v>32.627426</v>
      </c>
      <c r="AN18" s="31">
        <v>27.627426</v>
      </c>
      <c r="AO18" s="32">
        <v>18.358796293260081</v>
      </c>
      <c r="AP18" s="29">
        <v>89.215000000000003</v>
      </c>
      <c r="AQ18" s="30">
        <v>79.233999999999995</v>
      </c>
      <c r="AR18" s="30">
        <v>92.11</v>
      </c>
      <c r="AS18" s="30">
        <v>80.766999999999996</v>
      </c>
      <c r="AT18" s="30">
        <v>63.779442000000003</v>
      </c>
      <c r="AU18" s="30">
        <v>52.825177000000004</v>
      </c>
      <c r="AV18" s="30">
        <v>51.969283000000004</v>
      </c>
      <c r="AW18" s="30">
        <v>40.863453999999997</v>
      </c>
      <c r="AX18" s="30">
        <v>36.724162</v>
      </c>
      <c r="AY18" s="30">
        <v>29.823460000000004</v>
      </c>
      <c r="AZ18" s="30">
        <v>26.748060999999996</v>
      </c>
      <c r="BA18" s="30">
        <v>25.551708999999999</v>
      </c>
      <c r="BB18" s="31">
        <v>23.992560999999998</v>
      </c>
      <c r="BC18" s="31">
        <v>19.921285000000001</v>
      </c>
      <c r="BD18" s="31">
        <v>18.806179</v>
      </c>
      <c r="BE18" s="31">
        <v>17.294332999999998</v>
      </c>
      <c r="BF18" s="31">
        <v>16.568789000000002</v>
      </c>
      <c r="BG18" s="31">
        <v>15.538450000000001</v>
      </c>
      <c r="BH18" s="31">
        <v>15.538450000000001</v>
      </c>
      <c r="BI18" s="32">
        <v>15.312891006967972</v>
      </c>
      <c r="BJ18" s="29">
        <v>101.36</v>
      </c>
      <c r="BK18" s="30">
        <v>104.188</v>
      </c>
      <c r="BL18" s="30">
        <v>99.414000000000001</v>
      </c>
      <c r="BM18" s="30">
        <v>117.3</v>
      </c>
      <c r="BN18" s="30">
        <v>129.84299999999999</v>
      </c>
      <c r="BO18" s="30">
        <v>149.327</v>
      </c>
      <c r="BP18" s="30">
        <v>158.13900000000001</v>
      </c>
      <c r="BQ18" s="30">
        <v>172.709</v>
      </c>
      <c r="BR18" s="30">
        <v>172.767</v>
      </c>
      <c r="BS18" s="30">
        <v>147.357</v>
      </c>
      <c r="BT18" s="30">
        <v>152.81100000000001</v>
      </c>
      <c r="BU18" s="30">
        <v>144.59800000000001</v>
      </c>
      <c r="BV18" s="31">
        <v>129.142</v>
      </c>
      <c r="BW18" s="31">
        <v>108.907</v>
      </c>
      <c r="BX18" s="31">
        <v>93.656000000000006</v>
      </c>
      <c r="BY18" s="31">
        <v>110.878</v>
      </c>
      <c r="BZ18" s="31">
        <v>126.172</v>
      </c>
      <c r="CA18" s="31">
        <v>140.36358700000002</v>
      </c>
      <c r="CB18" s="31">
        <v>129.36358700000002</v>
      </c>
      <c r="CC18" s="32">
        <v>138.36358700000002</v>
      </c>
      <c r="CD18" s="29">
        <v>0</v>
      </c>
      <c r="CE18" s="30">
        <v>0</v>
      </c>
      <c r="CF18" s="30">
        <v>0</v>
      </c>
      <c r="CG18" s="30">
        <v>0</v>
      </c>
      <c r="CH18" s="30">
        <v>0</v>
      </c>
      <c r="CI18" s="30">
        <v>0</v>
      </c>
      <c r="CJ18" s="30">
        <v>0</v>
      </c>
      <c r="CK18" s="30">
        <v>0</v>
      </c>
      <c r="CL18" s="30">
        <v>0</v>
      </c>
      <c r="CM18" s="30">
        <v>0</v>
      </c>
      <c r="CN18" s="30">
        <v>0</v>
      </c>
      <c r="CO18" s="30">
        <v>0</v>
      </c>
      <c r="CP18" s="31">
        <v>0</v>
      </c>
      <c r="CQ18" s="31">
        <v>0</v>
      </c>
      <c r="CR18" s="31">
        <v>0</v>
      </c>
      <c r="CS18" s="31">
        <v>0</v>
      </c>
      <c r="CT18" s="31">
        <v>0</v>
      </c>
      <c r="CU18" s="31">
        <v>0</v>
      </c>
      <c r="CV18" s="31">
        <v>0</v>
      </c>
      <c r="CW18" s="32">
        <v>0</v>
      </c>
      <c r="CX18" s="29">
        <v>50.899635000000004</v>
      </c>
      <c r="CY18" s="30">
        <v>53.925656000000004</v>
      </c>
      <c r="CZ18" s="30">
        <v>47.262011000000001</v>
      </c>
      <c r="DA18" s="30">
        <v>44.276764999999997</v>
      </c>
      <c r="DB18" s="30">
        <v>49.908006</v>
      </c>
      <c r="DC18" s="30">
        <v>42.926900000000003</v>
      </c>
      <c r="DD18" s="30">
        <v>43.424963000000005</v>
      </c>
      <c r="DE18" s="30">
        <v>38.481349000000002</v>
      </c>
      <c r="DF18" s="30">
        <v>47.226537999999998</v>
      </c>
      <c r="DG18" s="30">
        <v>53.442678000000001</v>
      </c>
      <c r="DH18" s="30">
        <v>54.406663000000002</v>
      </c>
      <c r="DI18" s="30">
        <v>47.756917999999999</v>
      </c>
      <c r="DJ18" s="31">
        <v>43.854000999999997</v>
      </c>
      <c r="DK18" s="31">
        <v>54.671595000000003</v>
      </c>
      <c r="DL18" s="31">
        <v>60.256343000000001</v>
      </c>
      <c r="DM18" s="31">
        <v>46.969467999999999</v>
      </c>
      <c r="DN18" s="31">
        <v>44.256959999999999</v>
      </c>
      <c r="DO18" s="31">
        <v>38.02467</v>
      </c>
      <c r="DP18" s="31">
        <v>50.424669999999999</v>
      </c>
      <c r="DQ18" s="32">
        <v>45.424669999999999</v>
      </c>
      <c r="DR18" s="29">
        <v>1.7999999999999999E-2</v>
      </c>
      <c r="DS18" s="30">
        <v>1.9E-2</v>
      </c>
      <c r="DT18" s="30">
        <v>2.1000000000000001E-2</v>
      </c>
      <c r="DU18" s="30">
        <v>2.4E-2</v>
      </c>
      <c r="DV18" s="30">
        <v>2.9000000000000001E-2</v>
      </c>
      <c r="DW18" s="30">
        <v>3.1E-2</v>
      </c>
      <c r="DX18" s="30">
        <v>3.5000000000000003E-2</v>
      </c>
      <c r="DY18" s="30">
        <v>3.8953000000000002E-2</v>
      </c>
      <c r="DZ18" s="30">
        <v>0.192965</v>
      </c>
      <c r="EA18" s="30">
        <v>0.676481</v>
      </c>
      <c r="EB18" s="30">
        <v>1.905661</v>
      </c>
      <c r="EC18" s="30">
        <v>10.795723000000001</v>
      </c>
      <c r="ED18" s="31">
        <v>18.861732</v>
      </c>
      <c r="EE18" s="31">
        <v>21.588622000000001</v>
      </c>
      <c r="EF18" s="31">
        <v>22.306365000000003</v>
      </c>
      <c r="EG18" s="31">
        <v>22.942191999999999</v>
      </c>
      <c r="EH18" s="31">
        <v>22.104258999999999</v>
      </c>
      <c r="EI18" s="31">
        <v>24.377710999999998</v>
      </c>
      <c r="EJ18" s="31">
        <v>22.677710999999999</v>
      </c>
      <c r="EK18" s="32">
        <v>23.98342265325223</v>
      </c>
      <c r="EL18" s="29">
        <v>0.56299999999999994</v>
      </c>
      <c r="EM18" s="30">
        <v>1.179</v>
      </c>
      <c r="EN18" s="30">
        <v>1.4039999999999999</v>
      </c>
      <c r="EO18" s="30">
        <v>1.458</v>
      </c>
      <c r="EP18" s="30">
        <v>1.8465450000000001</v>
      </c>
      <c r="EQ18" s="30">
        <v>2.3433989999999998</v>
      </c>
      <c r="ER18" s="30">
        <v>2.9707350000000003</v>
      </c>
      <c r="ES18" s="30">
        <v>4.0343590000000003</v>
      </c>
      <c r="ET18" s="30">
        <v>4.8613169999999997</v>
      </c>
      <c r="EU18" s="30">
        <v>6.542859</v>
      </c>
      <c r="EV18" s="30">
        <v>9.1259180000000004</v>
      </c>
      <c r="EW18" s="30">
        <v>9.8563749999999999</v>
      </c>
      <c r="EX18" s="31">
        <v>13.407127000000001</v>
      </c>
      <c r="EY18" s="31">
        <v>14.896962</v>
      </c>
      <c r="EZ18" s="31">
        <v>15.17831</v>
      </c>
      <c r="FA18" s="31">
        <v>14.843881999999999</v>
      </c>
      <c r="FB18" s="31">
        <v>17.688669999999998</v>
      </c>
      <c r="FC18" s="31">
        <v>17.741909</v>
      </c>
      <c r="FD18" s="31">
        <v>17.741909</v>
      </c>
      <c r="FE18" s="32">
        <v>20.450388092837333</v>
      </c>
      <c r="FF18" s="29">
        <v>6.0987179999999999</v>
      </c>
      <c r="FG18" s="30">
        <v>6.3392290000000004</v>
      </c>
      <c r="FH18" s="30">
        <v>7.3711549999999999</v>
      </c>
      <c r="FI18" s="30">
        <v>8.7136729999999982</v>
      </c>
      <c r="FJ18" s="30">
        <v>9.6581150000000004</v>
      </c>
      <c r="FK18" s="30">
        <v>9.9988119999999991</v>
      </c>
      <c r="FL18" s="30">
        <v>10.634198</v>
      </c>
      <c r="FM18" s="30">
        <v>10.826321999999999</v>
      </c>
      <c r="FN18" s="30">
        <v>11.486616999999999</v>
      </c>
      <c r="FO18" s="30">
        <v>12.89725</v>
      </c>
      <c r="FP18" s="30">
        <v>14.814613999999999</v>
      </c>
      <c r="FQ18" s="30">
        <v>16.484957999999999</v>
      </c>
      <c r="FR18" s="31">
        <v>18.077218000000002</v>
      </c>
      <c r="FS18" s="31">
        <v>22.741941999999998</v>
      </c>
      <c r="FT18" s="31">
        <v>24.639857999999997</v>
      </c>
      <c r="FU18" s="31">
        <v>25.570423999999999</v>
      </c>
      <c r="FV18" s="31">
        <v>25.785816999999998</v>
      </c>
      <c r="FW18" s="31">
        <v>25.568152999999999</v>
      </c>
      <c r="FX18" s="31">
        <v>25.368153</v>
      </c>
      <c r="FY18" s="32">
        <v>26.992950890470706</v>
      </c>
      <c r="FZ18" s="29">
        <v>44.347000000000001</v>
      </c>
      <c r="GA18" s="30">
        <v>48.377000000000002</v>
      </c>
      <c r="GB18" s="30">
        <v>50.597000000000001</v>
      </c>
      <c r="GC18" s="30">
        <v>50.968000000000004</v>
      </c>
      <c r="GD18" s="30">
        <v>45.634999999999998</v>
      </c>
      <c r="GE18" s="30">
        <v>49.155000000000001</v>
      </c>
      <c r="GF18" s="30">
        <v>44.984999999999999</v>
      </c>
      <c r="GG18" s="30">
        <v>46.283000000000001</v>
      </c>
      <c r="GH18" s="30">
        <v>40.034999999999997</v>
      </c>
      <c r="GI18" s="30">
        <v>44.959000000000003</v>
      </c>
      <c r="GJ18" s="30">
        <v>44.16</v>
      </c>
      <c r="GK18" s="30">
        <v>45.731999999999999</v>
      </c>
      <c r="GL18" s="31">
        <v>43.103000000000002</v>
      </c>
      <c r="GM18" s="31">
        <v>42.137999999999998</v>
      </c>
      <c r="GN18" s="31">
        <v>43.716000000000001</v>
      </c>
      <c r="GO18" s="31">
        <v>46.378</v>
      </c>
      <c r="GP18" s="31">
        <v>37.027000000000001</v>
      </c>
      <c r="GQ18" s="31">
        <v>37.760649999999998</v>
      </c>
      <c r="GR18" s="31">
        <v>43.86065</v>
      </c>
      <c r="GS18" s="32">
        <v>40.521797794951759</v>
      </c>
      <c r="GT18" s="29">
        <f t="shared" si="218"/>
        <v>318.77335299999993</v>
      </c>
      <c r="GU18" s="116">
        <f t="shared" si="219"/>
        <v>324.99188499999997</v>
      </c>
      <c r="GV18" s="116">
        <f t="shared" si="220"/>
        <v>333.62616600000001</v>
      </c>
      <c r="GW18" s="116">
        <f t="shared" si="221"/>
        <v>342.32043800000002</v>
      </c>
      <c r="GX18" s="116">
        <f t="shared" si="222"/>
        <v>346.217108</v>
      </c>
      <c r="GY18" s="116">
        <f t="shared" si="223"/>
        <v>350.21328799999992</v>
      </c>
      <c r="GZ18" s="116">
        <f t="shared" si="224"/>
        <v>356.36617900000005</v>
      </c>
      <c r="HA18" s="116">
        <f t="shared" si="225"/>
        <v>357.34843700000005</v>
      </c>
      <c r="HB18" s="116">
        <f t="shared" si="226"/>
        <v>356.36659900000006</v>
      </c>
      <c r="HC18" s="116">
        <f t="shared" si="227"/>
        <v>335.44372800000002</v>
      </c>
      <c r="HD18" s="116">
        <f t="shared" si="228"/>
        <v>343.705917</v>
      </c>
      <c r="HE18" s="116">
        <f t="shared" si="229"/>
        <v>345.50168300000007</v>
      </c>
      <c r="HF18" s="117">
        <f t="shared" si="230"/>
        <v>339.57863900000001</v>
      </c>
      <c r="HG18" s="117">
        <f t="shared" si="231"/>
        <v>329.97040599999997</v>
      </c>
      <c r="HH18" s="117">
        <f t="shared" si="232"/>
        <v>322.01305500000001</v>
      </c>
      <c r="HI18" s="117">
        <f t="shared" si="233"/>
        <v>328.07729899999998</v>
      </c>
      <c r="HJ18" s="117">
        <f t="shared" si="234"/>
        <v>325.21049499999998</v>
      </c>
      <c r="HK18" s="117">
        <f t="shared" si="235"/>
        <v>332.00255600000003</v>
      </c>
      <c r="HL18" s="117">
        <f t="shared" si="236"/>
        <v>332.60255600000005</v>
      </c>
      <c r="HM18" s="32">
        <f t="shared" si="237"/>
        <v>329.4085037317401</v>
      </c>
      <c r="HN18" s="29">
        <f t="shared" si="238"/>
        <v>274.42635299999995</v>
      </c>
      <c r="HO18" s="116">
        <f t="shared" si="239"/>
        <v>276.61488499999996</v>
      </c>
      <c r="HP18" s="116">
        <f t="shared" si="240"/>
        <v>283.02916600000003</v>
      </c>
      <c r="HQ18" s="116">
        <f t="shared" si="241"/>
        <v>291.35243800000001</v>
      </c>
      <c r="HR18" s="116">
        <f t="shared" si="242"/>
        <v>300.58210800000001</v>
      </c>
      <c r="HS18" s="116">
        <f t="shared" si="243"/>
        <v>301.05828799999995</v>
      </c>
      <c r="HT18" s="116">
        <f t="shared" si="244"/>
        <v>311.38117900000003</v>
      </c>
      <c r="HU18" s="116">
        <f t="shared" si="245"/>
        <v>311.06543700000003</v>
      </c>
      <c r="HV18" s="116">
        <f t="shared" si="246"/>
        <v>316.33159900000004</v>
      </c>
      <c r="HW18" s="116">
        <f t="shared" si="247"/>
        <v>290.48472800000002</v>
      </c>
      <c r="HX18" s="116">
        <f t="shared" si="248"/>
        <v>299.54591700000003</v>
      </c>
      <c r="HY18" s="116">
        <f t="shared" si="249"/>
        <v>299.76968300000004</v>
      </c>
      <c r="HZ18" s="117">
        <f t="shared" si="250"/>
        <v>296.475639</v>
      </c>
      <c r="IA18" s="117">
        <f t="shared" si="251"/>
        <v>287.83240599999999</v>
      </c>
      <c r="IB18" s="117">
        <f t="shared" si="252"/>
        <v>278.297055</v>
      </c>
      <c r="IC18" s="117">
        <f t="shared" si="253"/>
        <v>281.699299</v>
      </c>
      <c r="ID18" s="117">
        <f t="shared" si="254"/>
        <v>288.18349499999999</v>
      </c>
      <c r="IE18" s="117">
        <f t="shared" si="255"/>
        <v>294.24190600000003</v>
      </c>
      <c r="IF18" s="117">
        <f t="shared" si="256"/>
        <v>288.74190600000003</v>
      </c>
      <c r="IG18" s="32">
        <f t="shared" si="257"/>
        <v>288.88670593678836</v>
      </c>
      <c r="II18" s="33">
        <f t="shared" si="258"/>
        <v>0</v>
      </c>
      <c r="IJ18" s="34">
        <f t="shared" si="259"/>
        <v>32.627426</v>
      </c>
      <c r="IK18" s="34">
        <f t="shared" si="260"/>
        <v>15.538450000000001</v>
      </c>
      <c r="IL18" s="34">
        <f t="shared" si="261"/>
        <v>140.36358700000002</v>
      </c>
      <c r="IM18" s="34">
        <f t="shared" si="262"/>
        <v>0</v>
      </c>
      <c r="IN18" s="34">
        <f t="shared" si="263"/>
        <v>38.02467</v>
      </c>
      <c r="IO18" s="34">
        <f t="shared" si="264"/>
        <v>24.377710999999998</v>
      </c>
      <c r="IP18" s="34">
        <f t="shared" si="265"/>
        <v>17.741909</v>
      </c>
      <c r="IQ18" s="34">
        <f t="shared" si="266"/>
        <v>25.568152999999999</v>
      </c>
      <c r="IR18" s="34">
        <f t="shared" si="267"/>
        <v>37.760649999999998</v>
      </c>
      <c r="IS18" s="34">
        <f t="shared" si="268"/>
        <v>332.00255600000003</v>
      </c>
      <c r="IT18" s="35">
        <f t="shared" si="269"/>
        <v>294.24190600000003</v>
      </c>
      <c r="IU18" s="33">
        <f t="shared" si="270"/>
        <v>0</v>
      </c>
      <c r="IV18" s="34">
        <f t="shared" si="271"/>
        <v>27.627426</v>
      </c>
      <c r="IW18" s="34">
        <f t="shared" si="272"/>
        <v>15.538450000000001</v>
      </c>
      <c r="IX18" s="34">
        <f t="shared" si="273"/>
        <v>129.36358700000002</v>
      </c>
      <c r="IY18" s="34">
        <f t="shared" si="274"/>
        <v>0</v>
      </c>
      <c r="IZ18" s="34">
        <f t="shared" si="275"/>
        <v>50.424669999999999</v>
      </c>
      <c r="JA18" s="34">
        <f t="shared" si="276"/>
        <v>22.677710999999999</v>
      </c>
      <c r="JB18" s="34">
        <f t="shared" si="277"/>
        <v>17.741909</v>
      </c>
      <c r="JC18" s="34">
        <f t="shared" si="278"/>
        <v>25.368153</v>
      </c>
      <c r="JD18" s="34">
        <f t="shared" si="279"/>
        <v>43.86065</v>
      </c>
      <c r="JE18" s="34">
        <f t="shared" si="280"/>
        <v>332.60255600000005</v>
      </c>
      <c r="JF18" s="35">
        <f t="shared" si="281"/>
        <v>288.74190600000003</v>
      </c>
      <c r="JG18" s="33">
        <f t="shared" si="282"/>
        <v>0</v>
      </c>
      <c r="JH18" s="34">
        <f t="shared" si="283"/>
        <v>18.358796293260081</v>
      </c>
      <c r="JI18" s="34">
        <f t="shared" si="284"/>
        <v>15.312891006967972</v>
      </c>
      <c r="JJ18" s="34">
        <f t="shared" si="285"/>
        <v>138.36358700000002</v>
      </c>
      <c r="JK18" s="34">
        <f t="shared" si="286"/>
        <v>0</v>
      </c>
      <c r="JL18" s="34">
        <f t="shared" si="287"/>
        <v>45.424669999999999</v>
      </c>
      <c r="JM18" s="34">
        <f t="shared" si="288"/>
        <v>23.98342265325223</v>
      </c>
      <c r="JN18" s="34">
        <f t="shared" si="289"/>
        <v>20.450388092837333</v>
      </c>
      <c r="JO18" s="34">
        <f t="shared" si="290"/>
        <v>26.992950890470706</v>
      </c>
      <c r="JP18" s="34">
        <f t="shared" si="291"/>
        <v>40.521797794951759</v>
      </c>
      <c r="JQ18" s="34">
        <f t="shared" si="292"/>
        <v>329.4085037317401</v>
      </c>
      <c r="JR18" s="35">
        <f t="shared" si="293"/>
        <v>288.88670593678836</v>
      </c>
      <c r="JT18" s="33">
        <f t="shared" si="173"/>
        <v>0</v>
      </c>
      <c r="JU18" s="34">
        <f t="shared" si="107"/>
        <v>-5</v>
      </c>
      <c r="JV18" s="34">
        <f t="shared" si="108"/>
        <v>0</v>
      </c>
      <c r="JW18" s="34">
        <f t="shared" si="109"/>
        <v>-11</v>
      </c>
      <c r="JX18" s="34">
        <f t="shared" si="110"/>
        <v>0</v>
      </c>
      <c r="JY18" s="34">
        <f t="shared" si="111"/>
        <v>12.399999999999999</v>
      </c>
      <c r="JZ18" s="34">
        <f t="shared" si="112"/>
        <v>-1.6999999999999993</v>
      </c>
      <c r="KA18" s="34">
        <f t="shared" si="113"/>
        <v>0</v>
      </c>
      <c r="KB18" s="34">
        <f t="shared" si="114"/>
        <v>-0.19999999999999929</v>
      </c>
      <c r="KC18" s="34">
        <f t="shared" si="115"/>
        <v>6.1000000000000014</v>
      </c>
      <c r="KD18" s="34">
        <f t="shared" si="116"/>
        <v>0.60000000000002274</v>
      </c>
      <c r="KE18" s="35">
        <f t="shared" si="117"/>
        <v>-5.5</v>
      </c>
      <c r="KF18" s="33">
        <f t="shared" si="118"/>
        <v>0</v>
      </c>
      <c r="KG18" s="34">
        <f t="shared" si="119"/>
        <v>-9.2686297067399188</v>
      </c>
      <c r="KH18" s="34">
        <f t="shared" si="120"/>
        <v>-0.22555899303202942</v>
      </c>
      <c r="KI18" s="34">
        <f t="shared" si="121"/>
        <v>9</v>
      </c>
      <c r="KJ18" s="34">
        <f t="shared" si="122"/>
        <v>0</v>
      </c>
      <c r="KK18" s="34">
        <f t="shared" si="123"/>
        <v>-5</v>
      </c>
      <c r="KL18" s="34">
        <f t="shared" si="124"/>
        <v>1.3057116532522315</v>
      </c>
      <c r="KM18" s="34">
        <f t="shared" si="125"/>
        <v>2.708479092837333</v>
      </c>
      <c r="KN18" s="34">
        <f t="shared" si="126"/>
        <v>1.6247978904707061</v>
      </c>
      <c r="KO18" s="34">
        <f t="shared" si="127"/>
        <v>-3.3388522050482408</v>
      </c>
      <c r="KP18" s="34">
        <f t="shared" si="128"/>
        <v>-3.1940522682599521</v>
      </c>
      <c r="KQ18" s="35">
        <f t="shared" si="129"/>
        <v>0.14479993678833125</v>
      </c>
      <c r="KS18" s="99" t="s">
        <v>33</v>
      </c>
      <c r="KT18" s="104">
        <v>0</v>
      </c>
      <c r="KU18" s="105">
        <v>29.848246</v>
      </c>
      <c r="KV18" s="105">
        <v>59.616107</v>
      </c>
      <c r="KW18" s="105">
        <v>89.464353000000003</v>
      </c>
      <c r="KX18" s="105">
        <v>65.853933999999995</v>
      </c>
      <c r="KY18" s="106">
        <v>155.318287</v>
      </c>
      <c r="KZ18" s="104">
        <v>0</v>
      </c>
      <c r="LA18" s="105">
        <v>26.270233000000001</v>
      </c>
      <c r="LB18" s="105">
        <v>54.433028</v>
      </c>
      <c r="LC18" s="105">
        <v>80.703260999999998</v>
      </c>
      <c r="LD18" s="105">
        <v>65.777842000000007</v>
      </c>
      <c r="LE18" s="106">
        <f t="shared" si="174"/>
        <v>146.48110300000002</v>
      </c>
      <c r="LF18" s="105">
        <f t="shared" si="130"/>
        <v>0</v>
      </c>
      <c r="LG18" s="105">
        <f t="shared" si="294"/>
        <v>-8.1563941419311288</v>
      </c>
      <c r="LH18" s="105">
        <f t="shared" si="132"/>
        <v>3.3518851076647675</v>
      </c>
      <c r="LI18" s="105">
        <f t="shared" si="175"/>
        <v>-4.8045090342663617</v>
      </c>
      <c r="LJ18" s="105">
        <f t="shared" si="176"/>
        <v>-0.18555103526093114</v>
      </c>
      <c r="LK18" s="106">
        <f t="shared" si="177"/>
        <v>-4.990060069527293</v>
      </c>
      <c r="LL18" s="105">
        <f t="shared" si="178"/>
        <v>0</v>
      </c>
      <c r="LM18" s="105">
        <f t="shared" si="133"/>
        <v>18.113838858068874</v>
      </c>
      <c r="LN18" s="105">
        <f t="shared" si="134"/>
        <v>57.784913107664771</v>
      </c>
      <c r="LO18" s="105">
        <f t="shared" si="135"/>
        <v>75.898751965733638</v>
      </c>
      <c r="LP18" s="105">
        <f t="shared" si="136"/>
        <v>65.592290964739078</v>
      </c>
      <c r="LQ18" s="106">
        <f t="shared" si="179"/>
        <v>141.49104293047273</v>
      </c>
      <c r="LS18" s="99" t="s">
        <v>33</v>
      </c>
      <c r="LT18" s="141">
        <v>305.94895464421768</v>
      </c>
      <c r="LU18" s="141">
        <v>281.27840967054505</v>
      </c>
      <c r="LV18" s="142">
        <v>264.39961938385954</v>
      </c>
    </row>
    <row r="19" spans="1:334" x14ac:dyDescent="0.35">
      <c r="A19" s="20" t="s">
        <v>34</v>
      </c>
      <c r="B19" s="29">
        <v>7.8E-2</v>
      </c>
      <c r="C19" s="30">
        <v>4.2000000000000003E-2</v>
      </c>
      <c r="D19" s="30">
        <v>3.7999999999999999E-2</v>
      </c>
      <c r="E19" s="30">
        <v>2.1999999999999999E-2</v>
      </c>
      <c r="F19" s="30">
        <v>0</v>
      </c>
      <c r="G19" s="30">
        <v>0</v>
      </c>
      <c r="H19" s="30">
        <v>0</v>
      </c>
      <c r="I19" s="30">
        <v>0</v>
      </c>
      <c r="J19" s="30">
        <v>0</v>
      </c>
      <c r="K19" s="30">
        <v>0</v>
      </c>
      <c r="L19" s="30">
        <v>0</v>
      </c>
      <c r="M19" s="30">
        <v>0</v>
      </c>
      <c r="N19" s="31">
        <v>0</v>
      </c>
      <c r="O19" s="31">
        <v>2E-3</v>
      </c>
      <c r="P19" s="31">
        <v>0</v>
      </c>
      <c r="Q19" s="31">
        <v>0</v>
      </c>
      <c r="R19" s="31">
        <v>0</v>
      </c>
      <c r="S19" s="31">
        <v>0</v>
      </c>
      <c r="T19" s="31">
        <v>0</v>
      </c>
      <c r="U19" s="32">
        <v>0</v>
      </c>
      <c r="V19" s="29">
        <v>0</v>
      </c>
      <c r="W19" s="30">
        <v>0</v>
      </c>
      <c r="X19" s="30">
        <v>0</v>
      </c>
      <c r="Y19" s="30">
        <v>0</v>
      </c>
      <c r="Z19" s="30">
        <v>0</v>
      </c>
      <c r="AA19" s="30">
        <v>0</v>
      </c>
      <c r="AB19" s="30">
        <v>0</v>
      </c>
      <c r="AC19" s="30">
        <v>1E-3</v>
      </c>
      <c r="AD19" s="30">
        <v>2E-3</v>
      </c>
      <c r="AE19" s="30">
        <v>2E-3</v>
      </c>
      <c r="AF19" s="30">
        <v>2E-3</v>
      </c>
      <c r="AG19" s="30">
        <v>2E-3</v>
      </c>
      <c r="AH19" s="31">
        <v>2E-3</v>
      </c>
      <c r="AI19" s="31">
        <v>1E-3</v>
      </c>
      <c r="AJ19" s="31">
        <v>0</v>
      </c>
      <c r="AK19" s="31">
        <v>0</v>
      </c>
      <c r="AL19" s="31">
        <v>0</v>
      </c>
      <c r="AM19" s="31">
        <v>2.0699999999999999E-4</v>
      </c>
      <c r="AN19" s="31">
        <v>2.0699999999999999E-4</v>
      </c>
      <c r="AO19" s="32">
        <v>2.0699999999999999E-4</v>
      </c>
      <c r="AP19" s="29">
        <v>0.107</v>
      </c>
      <c r="AQ19" s="30">
        <v>9.5000000000000001E-2</v>
      </c>
      <c r="AR19" s="30">
        <v>0.13900000000000001</v>
      </c>
      <c r="AS19" s="30">
        <v>8.2000000000000003E-2</v>
      </c>
      <c r="AT19" s="30">
        <v>0.06</v>
      </c>
      <c r="AU19" s="30">
        <v>6.0000000000000001E-3</v>
      </c>
      <c r="AV19" s="30">
        <v>5.0000000000000001E-3</v>
      </c>
      <c r="AW19" s="30">
        <v>1.7000000000000001E-2</v>
      </c>
      <c r="AX19" s="30">
        <v>2E-3</v>
      </c>
      <c r="AY19" s="30">
        <v>4.0000000000000001E-3</v>
      </c>
      <c r="AZ19" s="30">
        <v>2.271E-3</v>
      </c>
      <c r="BA19" s="30">
        <v>2.2139999999999998E-3</v>
      </c>
      <c r="BB19" s="31">
        <v>1.75E-3</v>
      </c>
      <c r="BC19" s="31">
        <v>2E-3</v>
      </c>
      <c r="BD19" s="31">
        <v>0</v>
      </c>
      <c r="BE19" s="31">
        <v>1E-3</v>
      </c>
      <c r="BF19" s="31">
        <v>0</v>
      </c>
      <c r="BG19" s="31">
        <v>4.7599999999999997E-4</v>
      </c>
      <c r="BH19" s="31">
        <v>0</v>
      </c>
      <c r="BI19" s="32">
        <v>0</v>
      </c>
      <c r="BJ19" s="29">
        <v>1.1279999999999999</v>
      </c>
      <c r="BK19" s="30">
        <v>1.304</v>
      </c>
      <c r="BL19" s="30">
        <v>1.3129999999999999</v>
      </c>
      <c r="BM19" s="30">
        <v>1.5329999999999999</v>
      </c>
      <c r="BN19" s="30">
        <v>1.4330000000000001</v>
      </c>
      <c r="BO19" s="30">
        <v>1.486</v>
      </c>
      <c r="BP19" s="30">
        <v>2.1</v>
      </c>
      <c r="BQ19" s="30">
        <v>1.925</v>
      </c>
      <c r="BR19" s="30">
        <v>2.0579999999999998</v>
      </c>
      <c r="BS19" s="30">
        <v>2.0070000000000001</v>
      </c>
      <c r="BT19" s="30">
        <v>2.988</v>
      </c>
      <c r="BU19" s="30">
        <v>3.0139999999999998</v>
      </c>
      <c r="BV19" s="31">
        <v>2.0550000000000002</v>
      </c>
      <c r="BW19" s="31">
        <v>2.67</v>
      </c>
      <c r="BX19" s="31">
        <v>2.3370000000000002</v>
      </c>
      <c r="BY19" s="31">
        <v>2.7559999999999998</v>
      </c>
      <c r="BZ19" s="31">
        <v>2.944</v>
      </c>
      <c r="CA19" s="31">
        <v>2.0688059999999999</v>
      </c>
      <c r="CB19" s="31">
        <v>3.276542600298598</v>
      </c>
      <c r="CC19" s="32">
        <v>3.3746571022535505</v>
      </c>
      <c r="CD19" s="29">
        <v>0</v>
      </c>
      <c r="CE19" s="30">
        <v>0</v>
      </c>
      <c r="CF19" s="30">
        <v>0</v>
      </c>
      <c r="CG19" s="30">
        <v>0</v>
      </c>
      <c r="CH19" s="30">
        <v>0</v>
      </c>
      <c r="CI19" s="30">
        <v>0</v>
      </c>
      <c r="CJ19" s="30">
        <v>0</v>
      </c>
      <c r="CK19" s="30">
        <v>0</v>
      </c>
      <c r="CL19" s="30">
        <v>0</v>
      </c>
      <c r="CM19" s="30">
        <v>0</v>
      </c>
      <c r="CN19" s="30">
        <v>0</v>
      </c>
      <c r="CO19" s="30">
        <v>0</v>
      </c>
      <c r="CP19" s="31">
        <v>0</v>
      </c>
      <c r="CQ19" s="31">
        <v>0</v>
      </c>
      <c r="CR19" s="31">
        <v>0</v>
      </c>
      <c r="CS19" s="31">
        <v>0</v>
      </c>
      <c r="CT19" s="31">
        <v>0</v>
      </c>
      <c r="CU19" s="31">
        <v>0</v>
      </c>
      <c r="CV19" s="31">
        <v>0</v>
      </c>
      <c r="CW19" s="32">
        <v>0</v>
      </c>
      <c r="CX19" s="29">
        <v>2.8191570000000001</v>
      </c>
      <c r="CY19" s="30">
        <v>2.8331050000000002</v>
      </c>
      <c r="CZ19" s="30">
        <v>2.4636039999999997</v>
      </c>
      <c r="DA19" s="30">
        <v>2.2661920000000002</v>
      </c>
      <c r="DB19" s="30">
        <v>3.109375</v>
      </c>
      <c r="DC19" s="30">
        <v>3.3252890000000002</v>
      </c>
      <c r="DD19" s="30">
        <v>2.6983239999999999</v>
      </c>
      <c r="DE19" s="30">
        <v>2.7333949999999998</v>
      </c>
      <c r="DF19" s="30">
        <v>3.109038</v>
      </c>
      <c r="DG19" s="30">
        <v>3.4571019999999999</v>
      </c>
      <c r="DH19" s="30">
        <v>3.5205059999999997</v>
      </c>
      <c r="DI19" s="30">
        <v>2.886968</v>
      </c>
      <c r="DJ19" s="31">
        <v>3.7069570000000001</v>
      </c>
      <c r="DK19" s="31">
        <v>2.9120079999999997</v>
      </c>
      <c r="DL19" s="31">
        <v>1.9936389999999999</v>
      </c>
      <c r="DM19" s="31">
        <v>1.860355</v>
      </c>
      <c r="DN19" s="31">
        <v>2.5295210000000004</v>
      </c>
      <c r="DO19" s="31">
        <v>4.3806199999999995</v>
      </c>
      <c r="DP19" s="31">
        <v>2.5221881497043834</v>
      </c>
      <c r="DQ19" s="32">
        <v>2.1903744216116978</v>
      </c>
      <c r="DR19" s="29">
        <v>0</v>
      </c>
      <c r="DS19" s="30">
        <v>0</v>
      </c>
      <c r="DT19" s="30">
        <v>0</v>
      </c>
      <c r="DU19" s="30">
        <v>0</v>
      </c>
      <c r="DV19" s="30">
        <v>0</v>
      </c>
      <c r="DW19" s="30">
        <v>0</v>
      </c>
      <c r="DX19" s="30">
        <v>0</v>
      </c>
      <c r="DY19" s="30">
        <v>0</v>
      </c>
      <c r="DZ19" s="30">
        <v>0</v>
      </c>
      <c r="EA19" s="30">
        <v>0</v>
      </c>
      <c r="EB19" s="30">
        <v>0</v>
      </c>
      <c r="EC19" s="30">
        <v>0</v>
      </c>
      <c r="ED19" s="31">
        <v>1.0000000000000001E-5</v>
      </c>
      <c r="EE19" s="31">
        <v>6.7000000000000002E-5</v>
      </c>
      <c r="EF19" s="31">
        <v>9.9000000000000008E-5</v>
      </c>
      <c r="EG19" s="31">
        <v>2.3499999999999999E-4</v>
      </c>
      <c r="EH19" s="31">
        <v>3.8200000000000002E-4</v>
      </c>
      <c r="EI19" s="31">
        <v>4.4000000000000002E-4</v>
      </c>
      <c r="EJ19" s="31">
        <v>4.4000000000000002E-4</v>
      </c>
      <c r="EK19" s="32">
        <v>4.4000000000000002E-4</v>
      </c>
      <c r="EL19" s="29">
        <v>4.4169999999999999E-3</v>
      </c>
      <c r="EM19" s="30">
        <v>3.4329999999999999E-3</v>
      </c>
      <c r="EN19" s="30">
        <v>1.1242E-2</v>
      </c>
      <c r="EO19" s="30">
        <v>4.8445999999999996E-2</v>
      </c>
      <c r="EP19" s="30">
        <v>4.9146999999999996E-2</v>
      </c>
      <c r="EQ19" s="30">
        <v>4.6854E-2</v>
      </c>
      <c r="ER19" s="30">
        <v>4.6212000000000003E-2</v>
      </c>
      <c r="ES19" s="30">
        <v>5.2929000000000004E-2</v>
      </c>
      <c r="ET19" s="30">
        <v>5.91E-2</v>
      </c>
      <c r="EU19" s="30">
        <v>5.0089000000000002E-2</v>
      </c>
      <c r="EV19" s="30">
        <v>4.9057000000000003E-2</v>
      </c>
      <c r="EW19" s="30">
        <v>7.0893999999999999E-2</v>
      </c>
      <c r="EX19" s="31">
        <v>0.11426600000000001</v>
      </c>
      <c r="EY19" s="31">
        <v>0.12005500000000001</v>
      </c>
      <c r="EZ19" s="31">
        <v>0.139712</v>
      </c>
      <c r="FA19" s="31">
        <v>0.14713499999999999</v>
      </c>
      <c r="FB19" s="31">
        <v>0.127889</v>
      </c>
      <c r="FC19" s="31">
        <v>0.15</v>
      </c>
      <c r="FD19" s="31">
        <v>0.12790704031479525</v>
      </c>
      <c r="FE19" s="32">
        <v>0.15439074914858578</v>
      </c>
      <c r="FF19" s="29">
        <v>0</v>
      </c>
      <c r="FG19" s="30">
        <v>2.5920000000000001E-3</v>
      </c>
      <c r="FH19" s="30">
        <v>9.6699999999999998E-3</v>
      </c>
      <c r="FI19" s="30">
        <v>2.3909E-2</v>
      </c>
      <c r="FJ19" s="30">
        <v>3.7717999999999995E-2</v>
      </c>
      <c r="FK19" s="30">
        <v>4.1811000000000001E-2</v>
      </c>
      <c r="FL19" s="30">
        <v>4.2577999999999998E-2</v>
      </c>
      <c r="FM19" s="30">
        <v>4.1527999999999995E-2</v>
      </c>
      <c r="FN19" s="30">
        <v>4.478E-2</v>
      </c>
      <c r="FO19" s="30">
        <v>4.7875999999999995E-2</v>
      </c>
      <c r="FP19" s="30">
        <v>6.5099000000000004E-2</v>
      </c>
      <c r="FQ19" s="30">
        <v>0.11818600000000001</v>
      </c>
      <c r="FR19" s="31">
        <v>0.28778599999999999</v>
      </c>
      <c r="FS19" s="31">
        <v>0.501301</v>
      </c>
      <c r="FT19" s="31">
        <v>0.66896100000000003</v>
      </c>
      <c r="FU19" s="31">
        <v>0.76949500000000004</v>
      </c>
      <c r="FV19" s="31">
        <v>0.82379400000000003</v>
      </c>
      <c r="FW19" s="31">
        <v>0.93064000000000013</v>
      </c>
      <c r="FX19" s="31">
        <v>0.86712020811333756</v>
      </c>
      <c r="FY19" s="32">
        <v>0.80077896348659972</v>
      </c>
      <c r="FZ19" s="29">
        <v>1.786</v>
      </c>
      <c r="GA19" s="30">
        <v>1.883</v>
      </c>
      <c r="GB19" s="30">
        <v>2.3479999999999999</v>
      </c>
      <c r="GC19" s="30">
        <v>2.633</v>
      </c>
      <c r="GD19" s="30">
        <v>2.097</v>
      </c>
      <c r="GE19" s="30">
        <v>2.1480000000000001</v>
      </c>
      <c r="GF19" s="30">
        <v>2.508</v>
      </c>
      <c r="GG19" s="30">
        <v>3</v>
      </c>
      <c r="GH19" s="30">
        <v>2.52</v>
      </c>
      <c r="GI19" s="30">
        <v>1.6539999999999999</v>
      </c>
      <c r="GJ19" s="30">
        <v>0.873</v>
      </c>
      <c r="GK19" s="30">
        <v>1.2450000000000001</v>
      </c>
      <c r="GL19" s="31">
        <v>1.6910000000000001</v>
      </c>
      <c r="GM19" s="31">
        <v>1.355</v>
      </c>
      <c r="GN19" s="31">
        <v>2.3170000000000002</v>
      </c>
      <c r="GO19" s="31">
        <v>1.821</v>
      </c>
      <c r="GP19" s="31">
        <v>1.0329999999999999</v>
      </c>
      <c r="GQ19" s="31">
        <v>-6.4165000000000416E-2</v>
      </c>
      <c r="GR19" s="31">
        <v>0.90019921237208744</v>
      </c>
      <c r="GS19" s="32">
        <v>1.1248025198265557</v>
      </c>
      <c r="GT19" s="29">
        <f t="shared" si="218"/>
        <v>5.9225740000000009</v>
      </c>
      <c r="GU19" s="116">
        <f t="shared" si="219"/>
        <v>6.1631300000000007</v>
      </c>
      <c r="GV19" s="116">
        <f t="shared" si="220"/>
        <v>6.3225159999999994</v>
      </c>
      <c r="GW19" s="116">
        <f t="shared" si="221"/>
        <v>6.6085470000000006</v>
      </c>
      <c r="GX19" s="116">
        <f t="shared" si="222"/>
        <v>6.7862399999999994</v>
      </c>
      <c r="GY19" s="116">
        <f t="shared" si="223"/>
        <v>7.0539540000000009</v>
      </c>
      <c r="GZ19" s="116">
        <f t="shared" si="224"/>
        <v>7.4001139999999994</v>
      </c>
      <c r="HA19" s="116">
        <f t="shared" si="225"/>
        <v>7.7708519999999988</v>
      </c>
      <c r="HB19" s="116">
        <f t="shared" si="226"/>
        <v>7.7949179999999991</v>
      </c>
      <c r="HC19" s="116">
        <f t="shared" si="227"/>
        <v>7.2220669999999991</v>
      </c>
      <c r="HD19" s="116">
        <f t="shared" si="228"/>
        <v>7.4999330000000004</v>
      </c>
      <c r="HE19" s="116">
        <f t="shared" si="229"/>
        <v>7.3392619999999997</v>
      </c>
      <c r="HF19" s="117">
        <f t="shared" si="230"/>
        <v>7.8587689999999997</v>
      </c>
      <c r="HG19" s="117">
        <f t="shared" si="231"/>
        <v>7.5634309999999978</v>
      </c>
      <c r="HH19" s="117">
        <f t="shared" si="232"/>
        <v>7.4564110000000001</v>
      </c>
      <c r="HI19" s="117">
        <f t="shared" si="233"/>
        <v>7.3552199999999992</v>
      </c>
      <c r="HJ19" s="117">
        <f t="shared" si="234"/>
        <v>7.4585860000000004</v>
      </c>
      <c r="HK19" s="117">
        <f t="shared" si="235"/>
        <v>7.4670240000000003</v>
      </c>
      <c r="HL19" s="117">
        <f t="shared" si="236"/>
        <v>7.6946042108032016</v>
      </c>
      <c r="HM19" s="32">
        <f t="shared" si="237"/>
        <v>7.6456507563269911</v>
      </c>
      <c r="HN19" s="29">
        <f t="shared" si="238"/>
        <v>4.1365740000000004</v>
      </c>
      <c r="HO19" s="116">
        <f t="shared" si="239"/>
        <v>4.2801300000000007</v>
      </c>
      <c r="HP19" s="116">
        <f t="shared" si="240"/>
        <v>3.9745159999999995</v>
      </c>
      <c r="HQ19" s="116">
        <f t="shared" si="241"/>
        <v>3.9755470000000006</v>
      </c>
      <c r="HR19" s="116">
        <f t="shared" si="242"/>
        <v>4.6892399999999999</v>
      </c>
      <c r="HS19" s="116">
        <f t="shared" si="243"/>
        <v>4.9059540000000004</v>
      </c>
      <c r="HT19" s="116">
        <f t="shared" si="244"/>
        <v>4.8921139999999994</v>
      </c>
      <c r="HU19" s="116">
        <f t="shared" si="245"/>
        <v>4.7708519999999988</v>
      </c>
      <c r="HV19" s="116">
        <f t="shared" si="246"/>
        <v>5.2749179999999996</v>
      </c>
      <c r="HW19" s="116">
        <f t="shared" si="247"/>
        <v>5.5680669999999992</v>
      </c>
      <c r="HX19" s="116">
        <f t="shared" si="248"/>
        <v>6.6269330000000002</v>
      </c>
      <c r="HY19" s="116">
        <f t="shared" si="249"/>
        <v>6.0942619999999996</v>
      </c>
      <c r="HZ19" s="117">
        <f t="shared" si="250"/>
        <v>6.1677689999999998</v>
      </c>
      <c r="IA19" s="117">
        <f t="shared" si="251"/>
        <v>6.2084309999999983</v>
      </c>
      <c r="IB19" s="117">
        <f t="shared" si="252"/>
        <v>5.139411</v>
      </c>
      <c r="IC19" s="117">
        <f t="shared" si="253"/>
        <v>5.5342199999999995</v>
      </c>
      <c r="ID19" s="117">
        <f t="shared" si="254"/>
        <v>6.425586</v>
      </c>
      <c r="IE19" s="117">
        <f t="shared" si="255"/>
        <v>7.5311890000000004</v>
      </c>
      <c r="IF19" s="117">
        <f t="shared" si="256"/>
        <v>6.7944049984311139</v>
      </c>
      <c r="IG19" s="32">
        <f t="shared" si="257"/>
        <v>6.5208482365004352</v>
      </c>
      <c r="II19" s="33">
        <f t="shared" si="258"/>
        <v>0</v>
      </c>
      <c r="IJ19" s="34">
        <f t="shared" si="259"/>
        <v>2.0699999999999999E-4</v>
      </c>
      <c r="IK19" s="34">
        <f t="shared" si="260"/>
        <v>4.7599999999999997E-4</v>
      </c>
      <c r="IL19" s="34">
        <f t="shared" si="261"/>
        <v>2.0688059999999999</v>
      </c>
      <c r="IM19" s="34">
        <f t="shared" si="262"/>
        <v>0</v>
      </c>
      <c r="IN19" s="34">
        <f t="shared" si="263"/>
        <v>4.3806199999999995</v>
      </c>
      <c r="IO19" s="34">
        <f t="shared" si="264"/>
        <v>4.4000000000000002E-4</v>
      </c>
      <c r="IP19" s="34">
        <f t="shared" si="265"/>
        <v>0.15</v>
      </c>
      <c r="IQ19" s="34">
        <f t="shared" si="266"/>
        <v>0.93064000000000013</v>
      </c>
      <c r="IR19" s="34">
        <f t="shared" si="267"/>
        <v>-6.4165000000000416E-2</v>
      </c>
      <c r="IS19" s="34">
        <f t="shared" si="268"/>
        <v>7.4670240000000003</v>
      </c>
      <c r="IT19" s="35">
        <f t="shared" si="269"/>
        <v>7.5311890000000004</v>
      </c>
      <c r="IU19" s="33">
        <f t="shared" si="270"/>
        <v>0</v>
      </c>
      <c r="IV19" s="34">
        <f t="shared" si="271"/>
        <v>2.0699999999999999E-4</v>
      </c>
      <c r="IW19" s="34">
        <f t="shared" si="272"/>
        <v>0</v>
      </c>
      <c r="IX19" s="34">
        <f t="shared" si="273"/>
        <v>3.276542600298598</v>
      </c>
      <c r="IY19" s="34">
        <f t="shared" si="274"/>
        <v>0</v>
      </c>
      <c r="IZ19" s="34">
        <f t="shared" si="275"/>
        <v>2.5221881497043834</v>
      </c>
      <c r="JA19" s="34">
        <f t="shared" si="276"/>
        <v>4.4000000000000002E-4</v>
      </c>
      <c r="JB19" s="34">
        <f t="shared" si="277"/>
        <v>0.12790704031479525</v>
      </c>
      <c r="JC19" s="34">
        <f t="shared" si="278"/>
        <v>0.86712020811333756</v>
      </c>
      <c r="JD19" s="34">
        <f t="shared" si="279"/>
        <v>0.90019921237208744</v>
      </c>
      <c r="JE19" s="34">
        <f t="shared" si="280"/>
        <v>7.6946042108032016</v>
      </c>
      <c r="JF19" s="35">
        <f t="shared" si="281"/>
        <v>6.7944049984311139</v>
      </c>
      <c r="JG19" s="33">
        <f t="shared" si="282"/>
        <v>0</v>
      </c>
      <c r="JH19" s="34">
        <f t="shared" si="283"/>
        <v>2.0699999999999999E-4</v>
      </c>
      <c r="JI19" s="34">
        <f t="shared" si="284"/>
        <v>0</v>
      </c>
      <c r="JJ19" s="34">
        <f t="shared" si="285"/>
        <v>3.3746571022535505</v>
      </c>
      <c r="JK19" s="34">
        <f t="shared" si="286"/>
        <v>0</v>
      </c>
      <c r="JL19" s="34">
        <f t="shared" si="287"/>
        <v>2.1903744216116978</v>
      </c>
      <c r="JM19" s="34">
        <f t="shared" si="288"/>
        <v>4.4000000000000002E-4</v>
      </c>
      <c r="JN19" s="34">
        <f t="shared" si="289"/>
        <v>0.15439074914858578</v>
      </c>
      <c r="JO19" s="34">
        <f t="shared" si="290"/>
        <v>0.80077896348659972</v>
      </c>
      <c r="JP19" s="34">
        <f t="shared" si="291"/>
        <v>1.1248025198265557</v>
      </c>
      <c r="JQ19" s="34">
        <f t="shared" si="292"/>
        <v>7.6456507563269911</v>
      </c>
      <c r="JR19" s="35">
        <f t="shared" si="293"/>
        <v>6.5208482365004352</v>
      </c>
      <c r="JT19" s="33">
        <f t="shared" si="173"/>
        <v>0</v>
      </c>
      <c r="JU19" s="34">
        <f t="shared" si="107"/>
        <v>0</v>
      </c>
      <c r="JV19" s="34">
        <f t="shared" si="108"/>
        <v>-4.7599999999999997E-4</v>
      </c>
      <c r="JW19" s="34">
        <f t="shared" si="109"/>
        <v>1.2077366002985981</v>
      </c>
      <c r="JX19" s="34">
        <f t="shared" si="110"/>
        <v>0</v>
      </c>
      <c r="JY19" s="34">
        <f t="shared" si="111"/>
        <v>-1.8584318502956161</v>
      </c>
      <c r="JZ19" s="34">
        <f t="shared" si="112"/>
        <v>0</v>
      </c>
      <c r="KA19" s="34">
        <f t="shared" si="113"/>
        <v>-2.2092959685204749E-2</v>
      </c>
      <c r="KB19" s="34">
        <f t="shared" si="114"/>
        <v>-6.3519791886662569E-2</v>
      </c>
      <c r="KC19" s="34">
        <f t="shared" si="115"/>
        <v>0.96436421237208791</v>
      </c>
      <c r="KD19" s="34">
        <f t="shared" si="116"/>
        <v>0.22758021080320123</v>
      </c>
      <c r="KE19" s="35">
        <f t="shared" si="117"/>
        <v>-0.73678400156888646</v>
      </c>
      <c r="KF19" s="33">
        <f t="shared" si="118"/>
        <v>0</v>
      </c>
      <c r="KG19" s="34">
        <f t="shared" si="119"/>
        <v>0</v>
      </c>
      <c r="KH19" s="34">
        <f t="shared" si="120"/>
        <v>0</v>
      </c>
      <c r="KI19" s="34">
        <f t="shared" si="121"/>
        <v>9.8114501954952527E-2</v>
      </c>
      <c r="KJ19" s="34">
        <f t="shared" si="122"/>
        <v>0</v>
      </c>
      <c r="KK19" s="34">
        <f t="shared" si="123"/>
        <v>-0.33181372809268561</v>
      </c>
      <c r="KL19" s="34">
        <f t="shared" si="124"/>
        <v>0</v>
      </c>
      <c r="KM19" s="34">
        <f t="shared" si="125"/>
        <v>2.6483708833790531E-2</v>
      </c>
      <c r="KN19" s="34">
        <f t="shared" si="126"/>
        <v>-6.634124462673785E-2</v>
      </c>
      <c r="KO19" s="34">
        <f t="shared" si="127"/>
        <v>0.22460330745446822</v>
      </c>
      <c r="KP19" s="34">
        <f t="shared" si="128"/>
        <v>-4.8953454476210467E-2</v>
      </c>
      <c r="KQ19" s="35">
        <f t="shared" si="129"/>
        <v>-0.27355676193067868</v>
      </c>
      <c r="KS19" s="99" t="s">
        <v>34</v>
      </c>
      <c r="KT19" s="104">
        <v>0</v>
      </c>
      <c r="KU19" s="105">
        <v>0</v>
      </c>
      <c r="KV19" s="105">
        <v>1.1857869999999999</v>
      </c>
      <c r="KW19" s="105">
        <v>1.1857869999999999</v>
      </c>
      <c r="KX19" s="105">
        <v>0.86402299999999999</v>
      </c>
      <c r="KY19" s="106">
        <v>2.0498099999999999</v>
      </c>
      <c r="KZ19" s="104">
        <v>0</v>
      </c>
      <c r="LA19" s="105">
        <v>0</v>
      </c>
      <c r="LB19" s="105">
        <v>1.582416</v>
      </c>
      <c r="LC19" s="105">
        <v>1.582416</v>
      </c>
      <c r="LD19" s="105">
        <v>1.030216</v>
      </c>
      <c r="LE19" s="106">
        <f t="shared" si="174"/>
        <v>2.6126320000000001</v>
      </c>
      <c r="LF19" s="105">
        <f t="shared" si="130"/>
        <v>0</v>
      </c>
      <c r="LG19" s="105">
        <f t="shared" si="294"/>
        <v>0</v>
      </c>
      <c r="LH19" s="105">
        <f t="shared" si="132"/>
        <v>3.9245800781981012E-2</v>
      </c>
      <c r="LI19" s="105">
        <f t="shared" si="175"/>
        <v>3.9245800781981012E-2</v>
      </c>
      <c r="LJ19" s="105">
        <f t="shared" si="176"/>
        <v>-2.906110014104376E-3</v>
      </c>
      <c r="LK19" s="106">
        <f t="shared" si="177"/>
        <v>3.6339690767876638E-2</v>
      </c>
      <c r="LL19" s="105">
        <f t="shared" si="178"/>
        <v>0</v>
      </c>
      <c r="LM19" s="105">
        <f t="shared" si="133"/>
        <v>0</v>
      </c>
      <c r="LN19" s="105">
        <f t="shared" si="134"/>
        <v>1.621661800781981</v>
      </c>
      <c r="LO19" s="105">
        <f t="shared" si="135"/>
        <v>1.621661800781981</v>
      </c>
      <c r="LP19" s="105">
        <f t="shared" si="136"/>
        <v>1.0273098899858957</v>
      </c>
      <c r="LQ19" s="106">
        <f t="shared" si="179"/>
        <v>2.6489716907678766</v>
      </c>
      <c r="LS19" s="99" t="s">
        <v>34</v>
      </c>
      <c r="LT19" s="141">
        <v>157.45017154661767</v>
      </c>
      <c r="LU19" s="141">
        <v>232.89986398594039</v>
      </c>
      <c r="LV19" s="142">
        <v>248.68878127000903</v>
      </c>
    </row>
    <row r="20" spans="1:334" x14ac:dyDescent="0.35">
      <c r="A20" s="20" t="s">
        <v>35</v>
      </c>
      <c r="B20" s="29">
        <v>0</v>
      </c>
      <c r="C20" s="30">
        <v>0</v>
      </c>
      <c r="D20" s="30">
        <v>0</v>
      </c>
      <c r="E20" s="30">
        <v>0</v>
      </c>
      <c r="F20" s="30">
        <v>0</v>
      </c>
      <c r="G20" s="30">
        <v>0</v>
      </c>
      <c r="H20" s="30">
        <v>1E-3</v>
      </c>
      <c r="I20" s="30">
        <v>1.2E-2</v>
      </c>
      <c r="J20" s="30">
        <v>1E-3</v>
      </c>
      <c r="K20" s="30">
        <v>0</v>
      </c>
      <c r="L20" s="30">
        <v>0</v>
      </c>
      <c r="M20" s="30">
        <v>0</v>
      </c>
      <c r="N20" s="31">
        <v>0</v>
      </c>
      <c r="O20" s="31">
        <v>0</v>
      </c>
      <c r="P20" s="31">
        <v>2E-3</v>
      </c>
      <c r="Q20" s="31">
        <v>0</v>
      </c>
      <c r="R20" s="31">
        <v>0</v>
      </c>
      <c r="S20" s="31">
        <v>0</v>
      </c>
      <c r="T20" s="31">
        <v>0</v>
      </c>
      <c r="U20" s="32">
        <v>0</v>
      </c>
      <c r="V20" s="29">
        <v>0</v>
      </c>
      <c r="W20" s="30">
        <v>0</v>
      </c>
      <c r="X20" s="30">
        <v>0</v>
      </c>
      <c r="Y20" s="30">
        <v>0</v>
      </c>
      <c r="Z20" s="30">
        <v>0</v>
      </c>
      <c r="AA20" s="30">
        <v>0</v>
      </c>
      <c r="AB20" s="30">
        <v>0</v>
      </c>
      <c r="AC20" s="30">
        <v>0</v>
      </c>
      <c r="AD20" s="30">
        <v>0</v>
      </c>
      <c r="AE20" s="30">
        <v>0</v>
      </c>
      <c r="AF20" s="30">
        <v>0</v>
      </c>
      <c r="AG20" s="30">
        <v>0</v>
      </c>
      <c r="AH20" s="31">
        <v>0</v>
      </c>
      <c r="AI20" s="31">
        <v>0</v>
      </c>
      <c r="AJ20" s="31">
        <v>0</v>
      </c>
      <c r="AK20" s="31">
        <v>0</v>
      </c>
      <c r="AL20" s="31">
        <v>0</v>
      </c>
      <c r="AM20" s="31">
        <v>0</v>
      </c>
      <c r="AN20" s="31">
        <v>0</v>
      </c>
      <c r="AO20" s="32">
        <v>0</v>
      </c>
      <c r="AP20" s="29">
        <v>0.65500000000000003</v>
      </c>
      <c r="AQ20" s="30">
        <v>0.72</v>
      </c>
      <c r="AR20" s="30">
        <v>0.54700000000000004</v>
      </c>
      <c r="AS20" s="30">
        <v>0.32700000000000001</v>
      </c>
      <c r="AT20" s="30">
        <v>0.36099999999999999</v>
      </c>
      <c r="AU20" s="30">
        <v>0.40100000000000002</v>
      </c>
      <c r="AV20" s="30">
        <v>0.32900000000000001</v>
      </c>
      <c r="AW20" s="30">
        <v>0.40799999999999997</v>
      </c>
      <c r="AX20" s="30">
        <v>0.56599999999999995</v>
      </c>
      <c r="AY20" s="30">
        <v>0.73499999999999999</v>
      </c>
      <c r="AZ20" s="30">
        <v>0.64700000000000002</v>
      </c>
      <c r="BA20" s="30">
        <v>0.20899999999999999</v>
      </c>
      <c r="BB20" s="31">
        <v>0.24</v>
      </c>
      <c r="BC20" s="31">
        <v>0.225025</v>
      </c>
      <c r="BD20" s="31">
        <v>0.18817200000000001</v>
      </c>
      <c r="BE20" s="31">
        <v>0.31779599999999997</v>
      </c>
      <c r="BF20" s="31">
        <v>0.30123900000000003</v>
      </c>
      <c r="BG20" s="31">
        <v>0.21180700000000002</v>
      </c>
      <c r="BH20" s="31">
        <v>0.37714551746923686</v>
      </c>
      <c r="BI20" s="32">
        <v>0.2561933234731385</v>
      </c>
      <c r="BJ20" s="29">
        <v>1.6160000000000001</v>
      </c>
      <c r="BK20" s="30">
        <v>1.8839999999999999</v>
      </c>
      <c r="BL20" s="30">
        <v>2.109</v>
      </c>
      <c r="BM20" s="30">
        <v>2.5179999999999998</v>
      </c>
      <c r="BN20" s="30">
        <v>2.6909999999999998</v>
      </c>
      <c r="BO20" s="30">
        <v>3.0169999999999999</v>
      </c>
      <c r="BP20" s="30">
        <v>2.464</v>
      </c>
      <c r="BQ20" s="30">
        <v>2.4049999999999998</v>
      </c>
      <c r="BR20" s="30">
        <v>2.0259999999999998</v>
      </c>
      <c r="BS20" s="30">
        <v>2.101</v>
      </c>
      <c r="BT20" s="30">
        <v>3.1859999999999999</v>
      </c>
      <c r="BU20" s="30">
        <v>2.6680000000000001</v>
      </c>
      <c r="BV20" s="31">
        <v>2.879</v>
      </c>
      <c r="BW20" s="31">
        <v>2.2189999999999999</v>
      </c>
      <c r="BX20" s="31">
        <v>1.7490000000000001</v>
      </c>
      <c r="BY20" s="31">
        <v>1.9790000000000001</v>
      </c>
      <c r="BZ20" s="31">
        <v>0.98599999999999999</v>
      </c>
      <c r="CA20" s="31">
        <v>0.59758699999999998</v>
      </c>
      <c r="CB20" s="31">
        <v>0.38224620987357233</v>
      </c>
      <c r="CC20" s="32">
        <v>0.5214753502261904</v>
      </c>
      <c r="CD20" s="29">
        <v>8.4190000000000005</v>
      </c>
      <c r="CE20" s="30">
        <v>11.362</v>
      </c>
      <c r="CF20" s="30">
        <v>14.141999999999999</v>
      </c>
      <c r="CG20" s="30">
        <v>15.484</v>
      </c>
      <c r="CH20" s="30">
        <v>15.102</v>
      </c>
      <c r="CI20" s="30">
        <v>10.337</v>
      </c>
      <c r="CJ20" s="30">
        <v>8.6509999999999998</v>
      </c>
      <c r="CK20" s="30">
        <v>9.8330000000000002</v>
      </c>
      <c r="CL20" s="30">
        <v>9.8940000000000001</v>
      </c>
      <c r="CM20" s="30">
        <v>10.852</v>
      </c>
      <c r="CN20" s="30">
        <v>0</v>
      </c>
      <c r="CO20" s="30">
        <v>0</v>
      </c>
      <c r="CP20" s="31">
        <v>0</v>
      </c>
      <c r="CQ20" s="31">
        <v>0</v>
      </c>
      <c r="CR20" s="31">
        <v>0</v>
      </c>
      <c r="CS20" s="31">
        <v>0</v>
      </c>
      <c r="CT20" s="31">
        <v>0</v>
      </c>
      <c r="CU20" s="31">
        <v>0</v>
      </c>
      <c r="CV20" s="31">
        <v>0</v>
      </c>
      <c r="CW20" s="32">
        <v>0</v>
      </c>
      <c r="CX20" s="29">
        <v>0.64364200000000005</v>
      </c>
      <c r="CY20" s="30">
        <v>0.70055600000000007</v>
      </c>
      <c r="CZ20" s="30">
        <v>0.78051099999999995</v>
      </c>
      <c r="DA20" s="30">
        <v>0.985182</v>
      </c>
      <c r="DB20" s="30">
        <v>0.94294699999999998</v>
      </c>
      <c r="DC20" s="30">
        <v>0.81975100000000001</v>
      </c>
      <c r="DD20" s="30">
        <v>0.80214399999999997</v>
      </c>
      <c r="DE20" s="30">
        <v>0.95807399999999998</v>
      </c>
      <c r="DF20" s="30">
        <v>0.98827100000000001</v>
      </c>
      <c r="DG20" s="30">
        <v>1.1391479999999998</v>
      </c>
      <c r="DH20" s="30">
        <v>1.295193</v>
      </c>
      <c r="DI20" s="30">
        <v>1.0555519999999998</v>
      </c>
      <c r="DJ20" s="31">
        <v>0.936531</v>
      </c>
      <c r="DK20" s="31">
        <v>1.0692280000000001</v>
      </c>
      <c r="DL20" s="31">
        <v>1.087629</v>
      </c>
      <c r="DM20" s="31">
        <v>1.0242529999999999</v>
      </c>
      <c r="DN20" s="31">
        <v>1.0436050000000001</v>
      </c>
      <c r="DO20" s="31">
        <v>1.1813989999999999</v>
      </c>
      <c r="DP20" s="31">
        <v>1.1247862230310763</v>
      </c>
      <c r="DQ20" s="32">
        <v>1.0470017988756803</v>
      </c>
      <c r="DR20" s="29">
        <v>0</v>
      </c>
      <c r="DS20" s="30">
        <v>0</v>
      </c>
      <c r="DT20" s="30">
        <v>0</v>
      </c>
      <c r="DU20" s="30">
        <v>0</v>
      </c>
      <c r="DV20" s="30">
        <v>0</v>
      </c>
      <c r="DW20" s="30">
        <v>0</v>
      </c>
      <c r="DX20" s="30">
        <v>0</v>
      </c>
      <c r="DY20" s="30">
        <v>0</v>
      </c>
      <c r="DZ20" s="30">
        <v>0</v>
      </c>
      <c r="EA20" s="30">
        <v>0</v>
      </c>
      <c r="EB20" s="30">
        <v>0</v>
      </c>
      <c r="EC20" s="30">
        <v>0</v>
      </c>
      <c r="ED20" s="31">
        <v>2.3159999999999999E-3</v>
      </c>
      <c r="EE20" s="31">
        <v>4.478E-2</v>
      </c>
      <c r="EF20" s="31">
        <v>7.2983999999999993E-2</v>
      </c>
      <c r="EG20" s="31">
        <v>7.3313000000000003E-2</v>
      </c>
      <c r="EH20" s="31">
        <v>6.6479999999999997E-2</v>
      </c>
      <c r="EI20" s="31">
        <v>6.8028999999999992E-2</v>
      </c>
      <c r="EJ20" s="31">
        <v>8.0260231956716735E-2</v>
      </c>
      <c r="EK20" s="32">
        <v>8.4034761310752909E-2</v>
      </c>
      <c r="EL20" s="29">
        <v>0</v>
      </c>
      <c r="EM20" s="30">
        <v>0</v>
      </c>
      <c r="EN20" s="30">
        <v>0</v>
      </c>
      <c r="EO20" s="30">
        <v>0</v>
      </c>
      <c r="EP20" s="30">
        <v>1.1719999999999999E-3</v>
      </c>
      <c r="EQ20" s="30">
        <v>1.7749999999999999E-3</v>
      </c>
      <c r="ER20" s="30">
        <v>1.3749000000000001E-2</v>
      </c>
      <c r="ES20" s="30">
        <v>0.10611799999999999</v>
      </c>
      <c r="ET20" s="30">
        <v>0.131054</v>
      </c>
      <c r="EU20" s="30">
        <v>0.15768000000000001</v>
      </c>
      <c r="EV20" s="30">
        <v>0.22397800000000001</v>
      </c>
      <c r="EW20" s="30">
        <v>0.47499599999999997</v>
      </c>
      <c r="EX20" s="31">
        <v>0.54013</v>
      </c>
      <c r="EY20" s="31">
        <v>0.60272099999999995</v>
      </c>
      <c r="EZ20" s="31">
        <v>0.63909400000000005</v>
      </c>
      <c r="FA20" s="31">
        <v>0.81033500000000003</v>
      </c>
      <c r="FB20" s="31">
        <v>1.1359380000000001</v>
      </c>
      <c r="FC20" s="31">
        <v>1.3638409999999999</v>
      </c>
      <c r="FD20" s="31">
        <v>1.3149597581689523</v>
      </c>
      <c r="FE20" s="32">
        <v>1.6044960194769533</v>
      </c>
      <c r="FF20" s="29">
        <v>0</v>
      </c>
      <c r="FG20" s="30">
        <v>2E-3</v>
      </c>
      <c r="FH20" s="30">
        <v>3.8779999999999999E-3</v>
      </c>
      <c r="FI20" s="30">
        <v>6.5929999999999999E-3</v>
      </c>
      <c r="FJ20" s="30">
        <v>6.1129999999999995E-3</v>
      </c>
      <c r="FK20" s="30">
        <v>6.6590000000000009E-3</v>
      </c>
      <c r="FL20" s="30">
        <v>2.4756999999999998E-2</v>
      </c>
      <c r="FM20" s="30">
        <v>5.4708999999999994E-2</v>
      </c>
      <c r="FN20" s="30">
        <v>6.873399999999999E-2</v>
      </c>
      <c r="FO20" s="30">
        <v>0.10209600000000001</v>
      </c>
      <c r="FP20" s="30">
        <v>0.14680100000000001</v>
      </c>
      <c r="FQ20" s="30">
        <v>0.15798400000000001</v>
      </c>
      <c r="FR20" s="31">
        <v>0.217615</v>
      </c>
      <c r="FS20" s="31">
        <v>0.35657499999999998</v>
      </c>
      <c r="FT20" s="31">
        <v>0.399864</v>
      </c>
      <c r="FU20" s="31">
        <v>0.44652600000000009</v>
      </c>
      <c r="FV20" s="31">
        <v>0.43932499999999997</v>
      </c>
      <c r="FW20" s="31">
        <v>0.50364799999999998</v>
      </c>
      <c r="FX20" s="31">
        <v>0.74399347734360055</v>
      </c>
      <c r="FY20" s="32">
        <v>0.77338692948646981</v>
      </c>
      <c r="FZ20" s="29">
        <v>-1.3360000000000001</v>
      </c>
      <c r="GA20" s="30">
        <v>-3.964</v>
      </c>
      <c r="GB20" s="30">
        <v>-6.4859999999999998</v>
      </c>
      <c r="GC20" s="30">
        <v>-7.53</v>
      </c>
      <c r="GD20" s="30">
        <v>-7.1950000000000003</v>
      </c>
      <c r="GE20" s="30">
        <v>-2.9660000000000002</v>
      </c>
      <c r="GF20" s="30">
        <v>-0.42799999999999999</v>
      </c>
      <c r="GG20" s="30">
        <v>-1.3720000000000001</v>
      </c>
      <c r="GH20" s="30">
        <v>-0.95699999999999996</v>
      </c>
      <c r="GI20" s="30">
        <v>-2.9319999999999999</v>
      </c>
      <c r="GJ20" s="30">
        <v>5.99</v>
      </c>
      <c r="GK20" s="30">
        <v>6.7389999999999999</v>
      </c>
      <c r="GL20" s="31">
        <v>6.6189999999999998</v>
      </c>
      <c r="GM20" s="31">
        <v>6.9459999999999997</v>
      </c>
      <c r="GN20" s="31">
        <v>7.6230000000000002</v>
      </c>
      <c r="GO20" s="31">
        <v>7.2080000000000002</v>
      </c>
      <c r="GP20" s="31">
        <v>8.2750000000000004</v>
      </c>
      <c r="GQ20" s="31">
        <v>8.6772000000000009</v>
      </c>
      <c r="GR20" s="31">
        <v>8.6772000000000009</v>
      </c>
      <c r="GS20" s="32">
        <v>8.4177666322069165</v>
      </c>
      <c r="GT20" s="29">
        <f t="shared" si="218"/>
        <v>9.9976420000000008</v>
      </c>
      <c r="GU20" s="116">
        <f t="shared" si="219"/>
        <v>10.704556000000002</v>
      </c>
      <c r="GV20" s="116">
        <f t="shared" si="220"/>
        <v>11.096388999999999</v>
      </c>
      <c r="GW20" s="116">
        <f t="shared" si="221"/>
        <v>11.790775</v>
      </c>
      <c r="GX20" s="116">
        <f t="shared" si="222"/>
        <v>11.909231999999999</v>
      </c>
      <c r="GY20" s="116">
        <f t="shared" si="223"/>
        <v>11.617184999999999</v>
      </c>
      <c r="GZ20" s="116">
        <f t="shared" si="224"/>
        <v>11.85765</v>
      </c>
      <c r="HA20" s="116">
        <f t="shared" si="225"/>
        <v>12.404901000000001</v>
      </c>
      <c r="HB20" s="116">
        <f t="shared" si="226"/>
        <v>12.718058999999998</v>
      </c>
      <c r="HC20" s="116">
        <f t="shared" si="227"/>
        <v>12.154923999999999</v>
      </c>
      <c r="HD20" s="116">
        <f t="shared" si="228"/>
        <v>11.488972</v>
      </c>
      <c r="HE20" s="116">
        <f t="shared" si="229"/>
        <v>11.304532</v>
      </c>
      <c r="HF20" s="117">
        <f t="shared" si="230"/>
        <v>11.434592</v>
      </c>
      <c r="HG20" s="117">
        <f t="shared" si="231"/>
        <v>11.463329</v>
      </c>
      <c r="HH20" s="117">
        <f t="shared" si="232"/>
        <v>11.761742999999999</v>
      </c>
      <c r="HI20" s="117">
        <f t="shared" si="233"/>
        <v>11.859223</v>
      </c>
      <c r="HJ20" s="117">
        <f t="shared" si="234"/>
        <v>12.247586999999999</v>
      </c>
      <c r="HK20" s="117">
        <f t="shared" si="235"/>
        <v>12.603511000000001</v>
      </c>
      <c r="HL20" s="117">
        <f t="shared" si="236"/>
        <v>12.700591417843157</v>
      </c>
      <c r="HM20" s="32">
        <f t="shared" si="237"/>
        <v>12.704354815056101</v>
      </c>
      <c r="HN20" s="29">
        <f t="shared" si="238"/>
        <v>11.333642000000001</v>
      </c>
      <c r="HO20" s="116">
        <f t="shared" si="239"/>
        <v>14.668556000000002</v>
      </c>
      <c r="HP20" s="116">
        <f t="shared" si="240"/>
        <v>17.582388999999999</v>
      </c>
      <c r="HQ20" s="116">
        <f t="shared" si="241"/>
        <v>19.320775000000001</v>
      </c>
      <c r="HR20" s="116">
        <f t="shared" si="242"/>
        <v>19.104232</v>
      </c>
      <c r="HS20" s="116">
        <f t="shared" si="243"/>
        <v>14.583185</v>
      </c>
      <c r="HT20" s="116">
        <f t="shared" si="244"/>
        <v>12.28565</v>
      </c>
      <c r="HU20" s="116">
        <f t="shared" si="245"/>
        <v>13.776901000000001</v>
      </c>
      <c r="HV20" s="116">
        <f t="shared" si="246"/>
        <v>13.675058999999999</v>
      </c>
      <c r="HW20" s="116">
        <f t="shared" si="247"/>
        <v>15.086924</v>
      </c>
      <c r="HX20" s="116">
        <f t="shared" si="248"/>
        <v>5.4989720000000002</v>
      </c>
      <c r="HY20" s="116">
        <f t="shared" si="249"/>
        <v>4.5655320000000001</v>
      </c>
      <c r="HZ20" s="117">
        <f t="shared" si="250"/>
        <v>4.8155920000000005</v>
      </c>
      <c r="IA20" s="117">
        <f t="shared" si="251"/>
        <v>4.5173290000000001</v>
      </c>
      <c r="IB20" s="117">
        <f t="shared" si="252"/>
        <v>4.1387429999999998</v>
      </c>
      <c r="IC20" s="117">
        <f t="shared" si="253"/>
        <v>4.6512230000000008</v>
      </c>
      <c r="ID20" s="117">
        <f t="shared" si="254"/>
        <v>3.9725869999999999</v>
      </c>
      <c r="IE20" s="117">
        <f t="shared" si="255"/>
        <v>3.9263109999999997</v>
      </c>
      <c r="IF20" s="117">
        <f t="shared" si="256"/>
        <v>4.0233914178431549</v>
      </c>
      <c r="IG20" s="32">
        <f t="shared" si="257"/>
        <v>4.2865881828491847</v>
      </c>
      <c r="II20" s="33">
        <f t="shared" si="258"/>
        <v>0</v>
      </c>
      <c r="IJ20" s="34">
        <f t="shared" si="259"/>
        <v>0</v>
      </c>
      <c r="IK20" s="34">
        <f t="shared" si="260"/>
        <v>0.21180700000000002</v>
      </c>
      <c r="IL20" s="34">
        <f t="shared" si="261"/>
        <v>0.59758699999999998</v>
      </c>
      <c r="IM20" s="34">
        <f t="shared" si="262"/>
        <v>0</v>
      </c>
      <c r="IN20" s="34">
        <f t="shared" si="263"/>
        <v>1.1813989999999999</v>
      </c>
      <c r="IO20" s="34">
        <f t="shared" si="264"/>
        <v>6.8028999999999992E-2</v>
      </c>
      <c r="IP20" s="34">
        <f t="shared" si="265"/>
        <v>1.3638409999999999</v>
      </c>
      <c r="IQ20" s="34">
        <f t="shared" si="266"/>
        <v>0.50364799999999998</v>
      </c>
      <c r="IR20" s="34">
        <f t="shared" si="267"/>
        <v>8.6772000000000009</v>
      </c>
      <c r="IS20" s="34">
        <f t="shared" si="268"/>
        <v>12.603511000000001</v>
      </c>
      <c r="IT20" s="35">
        <f t="shared" si="269"/>
        <v>3.9263109999999997</v>
      </c>
      <c r="IU20" s="33">
        <f t="shared" si="270"/>
        <v>0</v>
      </c>
      <c r="IV20" s="34">
        <f t="shared" si="271"/>
        <v>0</v>
      </c>
      <c r="IW20" s="34">
        <f t="shared" si="272"/>
        <v>0.37714551746923686</v>
      </c>
      <c r="IX20" s="34">
        <f t="shared" si="273"/>
        <v>0.38224620987357233</v>
      </c>
      <c r="IY20" s="34">
        <f t="shared" si="274"/>
        <v>0</v>
      </c>
      <c r="IZ20" s="34">
        <f t="shared" si="275"/>
        <v>1.1247862230310763</v>
      </c>
      <c r="JA20" s="34">
        <f t="shared" si="276"/>
        <v>8.0260231956716735E-2</v>
      </c>
      <c r="JB20" s="34">
        <f t="shared" si="277"/>
        <v>1.3149597581689523</v>
      </c>
      <c r="JC20" s="34">
        <f t="shared" si="278"/>
        <v>0.74399347734360055</v>
      </c>
      <c r="JD20" s="34">
        <f t="shared" si="279"/>
        <v>8.6772000000000009</v>
      </c>
      <c r="JE20" s="34">
        <f t="shared" si="280"/>
        <v>12.700591417843157</v>
      </c>
      <c r="JF20" s="35">
        <f t="shared" si="281"/>
        <v>4.0233914178431549</v>
      </c>
      <c r="JG20" s="33">
        <f t="shared" si="282"/>
        <v>0</v>
      </c>
      <c r="JH20" s="34">
        <f t="shared" si="283"/>
        <v>0</v>
      </c>
      <c r="JI20" s="34">
        <f t="shared" si="284"/>
        <v>0.2561933234731385</v>
      </c>
      <c r="JJ20" s="34">
        <f t="shared" si="285"/>
        <v>0.5214753502261904</v>
      </c>
      <c r="JK20" s="34">
        <f t="shared" si="286"/>
        <v>0</v>
      </c>
      <c r="JL20" s="34">
        <f t="shared" si="287"/>
        <v>1.0470017988756803</v>
      </c>
      <c r="JM20" s="34">
        <f t="shared" si="288"/>
        <v>8.4034761310752909E-2</v>
      </c>
      <c r="JN20" s="34">
        <f t="shared" si="289"/>
        <v>1.6044960194769533</v>
      </c>
      <c r="JO20" s="34">
        <f t="shared" si="290"/>
        <v>0.77338692948646981</v>
      </c>
      <c r="JP20" s="34">
        <f t="shared" si="291"/>
        <v>8.4177666322069165</v>
      </c>
      <c r="JQ20" s="34">
        <f t="shared" si="292"/>
        <v>12.704354815056101</v>
      </c>
      <c r="JR20" s="35">
        <f t="shared" si="293"/>
        <v>4.2865881828491847</v>
      </c>
      <c r="JT20" s="33">
        <f t="shared" si="173"/>
        <v>0</v>
      </c>
      <c r="JU20" s="34">
        <f t="shared" si="107"/>
        <v>0</v>
      </c>
      <c r="JV20" s="34">
        <f t="shared" si="108"/>
        <v>0.16533851746923683</v>
      </c>
      <c r="JW20" s="34">
        <f t="shared" si="109"/>
        <v>-0.21534079012642765</v>
      </c>
      <c r="JX20" s="34">
        <f t="shared" si="110"/>
        <v>0</v>
      </c>
      <c r="JY20" s="34">
        <f t="shared" si="111"/>
        <v>-5.6612776968923528E-2</v>
      </c>
      <c r="JZ20" s="34">
        <f t="shared" si="112"/>
        <v>1.2231231956716743E-2</v>
      </c>
      <c r="KA20" s="34">
        <f t="shared" si="113"/>
        <v>-4.8881241831047584E-2</v>
      </c>
      <c r="KB20" s="34">
        <f t="shared" si="114"/>
        <v>0.24034547734360057</v>
      </c>
      <c r="KC20" s="34">
        <f t="shared" si="115"/>
        <v>0</v>
      </c>
      <c r="KD20" s="34">
        <f t="shared" si="116"/>
        <v>9.7080417843155686E-2</v>
      </c>
      <c r="KE20" s="35">
        <f t="shared" si="117"/>
        <v>9.7080417843155242E-2</v>
      </c>
      <c r="KF20" s="33">
        <f t="shared" si="118"/>
        <v>0</v>
      </c>
      <c r="KG20" s="34">
        <f t="shared" si="119"/>
        <v>0</v>
      </c>
      <c r="KH20" s="34">
        <f t="shared" si="120"/>
        <v>-0.12095219399609836</v>
      </c>
      <c r="KI20" s="34">
        <f t="shared" si="121"/>
        <v>0.13922914035261807</v>
      </c>
      <c r="KJ20" s="34">
        <f t="shared" si="122"/>
        <v>0</v>
      </c>
      <c r="KK20" s="34">
        <f t="shared" si="123"/>
        <v>-7.7784424155395993E-2</v>
      </c>
      <c r="KL20" s="34">
        <f t="shared" si="124"/>
        <v>3.7745293540361741E-3</v>
      </c>
      <c r="KM20" s="34">
        <f t="shared" si="125"/>
        <v>0.28953626130800103</v>
      </c>
      <c r="KN20" s="34">
        <f t="shared" si="126"/>
        <v>2.9393452142869259E-2</v>
      </c>
      <c r="KO20" s="34">
        <f t="shared" si="127"/>
        <v>-0.25943336779308446</v>
      </c>
      <c r="KP20" s="34">
        <f t="shared" si="128"/>
        <v>3.763397212944497E-3</v>
      </c>
      <c r="KQ20" s="35">
        <f t="shared" si="129"/>
        <v>0.26319676500602984</v>
      </c>
      <c r="KS20" s="99" t="s">
        <v>35</v>
      </c>
      <c r="KT20" s="104">
        <v>0</v>
      </c>
      <c r="KU20" s="105">
        <v>0</v>
      </c>
      <c r="KV20" s="105">
        <v>0.71261399999999997</v>
      </c>
      <c r="KW20" s="105">
        <v>0.71261399999999997</v>
      </c>
      <c r="KX20" s="105">
        <v>5.570722</v>
      </c>
      <c r="KY20" s="106">
        <v>6.2833360000000003</v>
      </c>
      <c r="KZ20" s="104">
        <v>0</v>
      </c>
      <c r="LA20" s="105">
        <v>0</v>
      </c>
      <c r="LB20" s="105">
        <v>0.73397800000000002</v>
      </c>
      <c r="LC20" s="105">
        <v>0.73397800000000002</v>
      </c>
      <c r="LD20" s="105">
        <v>5.2189610000000002</v>
      </c>
      <c r="LE20" s="106">
        <f t="shared" si="174"/>
        <v>5.9529390000000006</v>
      </c>
      <c r="LF20" s="105">
        <f t="shared" si="130"/>
        <v>0</v>
      </c>
      <c r="LG20" s="105">
        <f t="shared" si="294"/>
        <v>0</v>
      </c>
      <c r="LH20" s="105">
        <f t="shared" si="132"/>
        <v>-7.7355757254660956E-2</v>
      </c>
      <c r="LI20" s="105">
        <f t="shared" si="175"/>
        <v>-7.7355757254660956E-2</v>
      </c>
      <c r="LJ20" s="105">
        <f t="shared" si="176"/>
        <v>-1.4722033850493671E-2</v>
      </c>
      <c r="LK20" s="106">
        <f t="shared" si="177"/>
        <v>-9.2077791105154627E-2</v>
      </c>
      <c r="LL20" s="105">
        <f t="shared" si="178"/>
        <v>0</v>
      </c>
      <c r="LM20" s="105">
        <f t="shared" si="133"/>
        <v>0</v>
      </c>
      <c r="LN20" s="105">
        <f t="shared" si="134"/>
        <v>0.65662224274533909</v>
      </c>
      <c r="LO20" s="105">
        <f t="shared" si="135"/>
        <v>0.65662224274533909</v>
      </c>
      <c r="LP20" s="105">
        <f t="shared" si="136"/>
        <v>5.2042389661495063</v>
      </c>
      <c r="LQ20" s="106">
        <f t="shared" si="179"/>
        <v>5.8608612088948462</v>
      </c>
      <c r="LS20" s="99" t="s">
        <v>35</v>
      </c>
      <c r="LT20" s="141">
        <v>212.89148214790922</v>
      </c>
      <c r="LU20" s="141">
        <v>213.09366763537287</v>
      </c>
      <c r="LV20" s="142">
        <v>177.10225903264748</v>
      </c>
    </row>
    <row r="21" spans="1:334" x14ac:dyDescent="0.35">
      <c r="A21" s="20" t="s">
        <v>36</v>
      </c>
      <c r="B21" s="29">
        <v>0</v>
      </c>
      <c r="C21" s="30">
        <v>0</v>
      </c>
      <c r="D21" s="30">
        <v>0</v>
      </c>
      <c r="E21" s="30">
        <v>0</v>
      </c>
      <c r="F21" s="30">
        <v>0</v>
      </c>
      <c r="G21" s="30">
        <v>0</v>
      </c>
      <c r="H21" s="30">
        <v>0</v>
      </c>
      <c r="I21" s="30">
        <v>0</v>
      </c>
      <c r="J21" s="30">
        <v>0</v>
      </c>
      <c r="K21" s="30">
        <v>0</v>
      </c>
      <c r="L21" s="30">
        <v>0</v>
      </c>
      <c r="M21" s="30">
        <v>0</v>
      </c>
      <c r="N21" s="31">
        <v>0</v>
      </c>
      <c r="O21" s="31">
        <v>0</v>
      </c>
      <c r="P21" s="31">
        <v>0</v>
      </c>
      <c r="Q21" s="31">
        <v>0</v>
      </c>
      <c r="R21" s="31">
        <v>0</v>
      </c>
      <c r="S21" s="31">
        <v>0</v>
      </c>
      <c r="T21" s="31">
        <v>0</v>
      </c>
      <c r="U21" s="32">
        <v>0</v>
      </c>
      <c r="V21" s="29">
        <v>0</v>
      </c>
      <c r="W21" s="30">
        <v>0</v>
      </c>
      <c r="X21" s="30">
        <v>0</v>
      </c>
      <c r="Y21" s="30">
        <v>0</v>
      </c>
      <c r="Z21" s="30">
        <v>0</v>
      </c>
      <c r="AA21" s="30">
        <v>0</v>
      </c>
      <c r="AB21" s="30">
        <v>0</v>
      </c>
      <c r="AC21" s="30">
        <v>0</v>
      </c>
      <c r="AD21" s="30">
        <v>0</v>
      </c>
      <c r="AE21" s="30">
        <v>0</v>
      </c>
      <c r="AF21" s="30">
        <v>0</v>
      </c>
      <c r="AG21" s="30">
        <v>0</v>
      </c>
      <c r="AH21" s="31">
        <v>0</v>
      </c>
      <c r="AI21" s="31">
        <v>0</v>
      </c>
      <c r="AJ21" s="31">
        <v>0</v>
      </c>
      <c r="AK21" s="31">
        <v>0</v>
      </c>
      <c r="AL21" s="31">
        <v>0</v>
      </c>
      <c r="AM21" s="31">
        <v>0</v>
      </c>
      <c r="AN21" s="31">
        <v>0</v>
      </c>
      <c r="AO21" s="32">
        <v>0</v>
      </c>
      <c r="AP21" s="29">
        <v>3.3965000000000002E-2</v>
      </c>
      <c r="AQ21" s="30">
        <v>3.3932999999999998E-2</v>
      </c>
      <c r="AR21" s="30">
        <v>3.4377000000000005E-2</v>
      </c>
      <c r="AS21" s="30">
        <v>2.9863000000000001E-2</v>
      </c>
      <c r="AT21" s="30">
        <v>3.4754E-2</v>
      </c>
      <c r="AU21" s="30">
        <v>2.9658999999999998E-2</v>
      </c>
      <c r="AV21" s="30">
        <v>3.5316E-2</v>
      </c>
      <c r="AW21" s="30">
        <v>4.0553999999999993E-2</v>
      </c>
      <c r="AX21" s="30">
        <v>4.0131E-2</v>
      </c>
      <c r="AY21" s="30">
        <v>4.1478000000000001E-2</v>
      </c>
      <c r="AZ21" s="30">
        <v>4.6908999999999999E-2</v>
      </c>
      <c r="BA21" s="30">
        <v>6.2475999999999997E-2</v>
      </c>
      <c r="BB21" s="31">
        <v>6.0090999999999999E-2</v>
      </c>
      <c r="BC21" s="31">
        <v>5.9154999999999999E-2</v>
      </c>
      <c r="BD21" s="31">
        <v>5.5677000000000004E-2</v>
      </c>
      <c r="BE21" s="31">
        <v>6.6376999999999992E-2</v>
      </c>
      <c r="BF21" s="31">
        <v>6.9777000000000006E-2</v>
      </c>
      <c r="BG21" s="31">
        <v>7.7514E-2</v>
      </c>
      <c r="BH21" s="31">
        <v>7.7514E-2</v>
      </c>
      <c r="BI21" s="32">
        <v>7.7514E-2</v>
      </c>
      <c r="BJ21" s="29">
        <v>0.214561</v>
      </c>
      <c r="BK21" s="30">
        <v>0.66644399999999993</v>
      </c>
      <c r="BL21" s="30">
        <v>2.6239059999999998</v>
      </c>
      <c r="BM21" s="30">
        <v>2.618878</v>
      </c>
      <c r="BN21" s="30">
        <v>3.1519569999999999</v>
      </c>
      <c r="BO21" s="30">
        <v>3.1059270000000003</v>
      </c>
      <c r="BP21" s="30">
        <v>3.246648</v>
      </c>
      <c r="BQ21" s="30">
        <v>2.8946269999999998</v>
      </c>
      <c r="BR21" s="30">
        <v>2.4016519999999999</v>
      </c>
      <c r="BS21" s="30">
        <v>2.8422209999999999</v>
      </c>
      <c r="BT21" s="30">
        <v>2.916007</v>
      </c>
      <c r="BU21" s="30">
        <v>2.340538</v>
      </c>
      <c r="BV21" s="31">
        <v>2.3877069999999998</v>
      </c>
      <c r="BW21" s="31">
        <v>1.420855</v>
      </c>
      <c r="BX21" s="31">
        <v>1.451095</v>
      </c>
      <c r="BY21" s="31">
        <v>0.83754700000000004</v>
      </c>
      <c r="BZ21" s="31">
        <v>0.25786100000000001</v>
      </c>
      <c r="CA21" s="31">
        <v>0.22092099999999998</v>
      </c>
      <c r="CB21" s="31">
        <v>0.22092099999999998</v>
      </c>
      <c r="CC21" s="32">
        <v>0.22092099999999998</v>
      </c>
      <c r="CD21" s="29">
        <v>0</v>
      </c>
      <c r="CE21" s="30">
        <v>0</v>
      </c>
      <c r="CF21" s="30">
        <v>0</v>
      </c>
      <c r="CG21" s="30">
        <v>0</v>
      </c>
      <c r="CH21" s="30">
        <v>0</v>
      </c>
      <c r="CI21" s="30">
        <v>0</v>
      </c>
      <c r="CJ21" s="30">
        <v>0</v>
      </c>
      <c r="CK21" s="30">
        <v>0</v>
      </c>
      <c r="CL21" s="30">
        <v>0</v>
      </c>
      <c r="CM21" s="30">
        <v>0</v>
      </c>
      <c r="CN21" s="30">
        <v>0</v>
      </c>
      <c r="CO21" s="30">
        <v>0</v>
      </c>
      <c r="CP21" s="31">
        <v>0</v>
      </c>
      <c r="CQ21" s="31">
        <v>0</v>
      </c>
      <c r="CR21" s="31">
        <v>0</v>
      </c>
      <c r="CS21" s="31">
        <v>0</v>
      </c>
      <c r="CT21" s="31">
        <v>0</v>
      </c>
      <c r="CU21" s="31">
        <v>0</v>
      </c>
      <c r="CV21" s="31">
        <v>0</v>
      </c>
      <c r="CW21" s="32">
        <v>0</v>
      </c>
      <c r="CX21" s="29">
        <v>0.87063000000000001</v>
      </c>
      <c r="CY21" s="30">
        <v>0.87108099999999999</v>
      </c>
      <c r="CZ21" s="30">
        <v>0.98890700000000009</v>
      </c>
      <c r="DA21" s="30">
        <v>0.91096299999999997</v>
      </c>
      <c r="DB21" s="30">
        <v>0.85426599999999997</v>
      </c>
      <c r="DC21" s="30">
        <v>0.8774249999999999</v>
      </c>
      <c r="DD21" s="30">
        <v>0.91723199999999994</v>
      </c>
      <c r="DE21" s="30">
        <v>0.918323</v>
      </c>
      <c r="DF21" s="30">
        <v>0.96504000000000001</v>
      </c>
      <c r="DG21" s="30">
        <v>0.83270699999999997</v>
      </c>
      <c r="DH21" s="30">
        <v>1.467989</v>
      </c>
      <c r="DI21" s="30">
        <v>1.130506</v>
      </c>
      <c r="DJ21" s="31">
        <v>1.159421</v>
      </c>
      <c r="DK21" s="31">
        <v>1.158142</v>
      </c>
      <c r="DL21" s="31">
        <v>1.1683669999999999</v>
      </c>
      <c r="DM21" s="31">
        <v>1.5306230000000001</v>
      </c>
      <c r="DN21" s="31">
        <v>1.5281500000000001</v>
      </c>
      <c r="DO21" s="31">
        <v>1.4219670000000002</v>
      </c>
      <c r="DP21" s="31">
        <v>1.4219670000000002</v>
      </c>
      <c r="DQ21" s="32">
        <v>1.4219670000000002</v>
      </c>
      <c r="DR21" s="29">
        <v>4.0000000000000003E-5</v>
      </c>
      <c r="DS21" s="30">
        <v>4.6E-5</v>
      </c>
      <c r="DT21" s="30">
        <v>5.8999999999999998E-5</v>
      </c>
      <c r="DU21" s="30">
        <v>1.3990000000000001E-3</v>
      </c>
      <c r="DV21" s="30">
        <v>9.1990000000000006E-3</v>
      </c>
      <c r="DW21" s="30">
        <v>1.7698000000000002E-2</v>
      </c>
      <c r="DX21" s="30">
        <v>2.1114000000000001E-2</v>
      </c>
      <c r="DY21" s="30">
        <v>2.0900999999999999E-2</v>
      </c>
      <c r="DZ21" s="30">
        <v>2.0031E-2</v>
      </c>
      <c r="EA21" s="30">
        <v>2.0315999999999997E-2</v>
      </c>
      <c r="EB21" s="30">
        <v>2.1148E-2</v>
      </c>
      <c r="EC21" s="30">
        <v>2.5744E-2</v>
      </c>
      <c r="ED21" s="31">
        <v>3.8276999999999999E-2</v>
      </c>
      <c r="EE21" s="31">
        <v>7.3737999999999998E-2</v>
      </c>
      <c r="EF21" s="31">
        <v>9.4741000000000006E-2</v>
      </c>
      <c r="EG21" s="31">
        <v>0.10372100000000001</v>
      </c>
      <c r="EH21" s="31">
        <v>0.100288</v>
      </c>
      <c r="EI21" s="31">
        <v>0.10846299999999999</v>
      </c>
      <c r="EJ21" s="31">
        <v>0.10846299999999999</v>
      </c>
      <c r="EK21" s="32">
        <v>0.10846299999999999</v>
      </c>
      <c r="EL21" s="29">
        <v>2.4742999999999998E-2</v>
      </c>
      <c r="EM21" s="30">
        <v>2.3739999999999997E-2</v>
      </c>
      <c r="EN21" s="30">
        <v>2.4479000000000001E-2</v>
      </c>
      <c r="EO21" s="30">
        <v>2.6168E-2</v>
      </c>
      <c r="EP21" s="30">
        <v>3.9399000000000003E-2</v>
      </c>
      <c r="EQ21" s="30">
        <v>5.2250999999999999E-2</v>
      </c>
      <c r="ER21" s="30">
        <v>5.7985999999999996E-2</v>
      </c>
      <c r="ES21" s="30">
        <v>6.4285999999999996E-2</v>
      </c>
      <c r="ET21" s="30">
        <v>6.0588999999999997E-2</v>
      </c>
      <c r="EU21" s="30">
        <v>6.3472000000000001E-2</v>
      </c>
      <c r="EV21" s="30">
        <v>5.5083E-2</v>
      </c>
      <c r="EW21" s="30">
        <v>6.4049999999999996E-2</v>
      </c>
      <c r="EX21" s="31">
        <v>7.7465999999999993E-2</v>
      </c>
      <c r="EY21" s="31">
        <v>8.3027000000000004E-2</v>
      </c>
      <c r="EZ21" s="31">
        <v>7.9876000000000003E-2</v>
      </c>
      <c r="FA21" s="31">
        <v>0.10184799999999999</v>
      </c>
      <c r="FB21" s="31">
        <v>0.10148600000000001</v>
      </c>
      <c r="FC21" s="31">
        <v>0.234823</v>
      </c>
      <c r="FD21" s="31">
        <v>0.234823</v>
      </c>
      <c r="FE21" s="32">
        <v>0.234823</v>
      </c>
      <c r="FF21" s="29">
        <v>2.2351999999999997E-2</v>
      </c>
      <c r="FG21" s="30">
        <v>2.5873E-2</v>
      </c>
      <c r="FH21" s="30">
        <v>2.7015000000000001E-2</v>
      </c>
      <c r="FI21" s="30">
        <v>3.4151000000000001E-2</v>
      </c>
      <c r="FJ21" s="30">
        <v>4.2575000000000002E-2</v>
      </c>
      <c r="FK21" s="30">
        <v>4.6162999999999996E-2</v>
      </c>
      <c r="FL21" s="30">
        <v>5.5215999999999994E-2</v>
      </c>
      <c r="FM21" s="30">
        <v>6.2667E-2</v>
      </c>
      <c r="FN21" s="30">
        <v>6.9648000000000002E-2</v>
      </c>
      <c r="FO21" s="30">
        <v>7.8185000000000004E-2</v>
      </c>
      <c r="FP21" s="30">
        <v>8.4140000000000006E-2</v>
      </c>
      <c r="FQ21" s="30">
        <v>9.2979000000000006E-2</v>
      </c>
      <c r="FR21" s="31">
        <v>9.4010999999999997E-2</v>
      </c>
      <c r="FS21" s="31">
        <v>9.4211000000000017E-2</v>
      </c>
      <c r="FT21" s="31">
        <v>0.11522499999999999</v>
      </c>
      <c r="FU21" s="31">
        <v>0.12596399999999999</v>
      </c>
      <c r="FV21" s="31">
        <v>0.140018</v>
      </c>
      <c r="FW21" s="31">
        <v>0.17138000000000003</v>
      </c>
      <c r="FX21" s="31">
        <v>0.17138000000000003</v>
      </c>
      <c r="FY21" s="32">
        <v>0.17138000000000003</v>
      </c>
      <c r="FZ21" s="29">
        <v>5.7085239999999997</v>
      </c>
      <c r="GA21" s="30">
        <v>5.3164639999999999</v>
      </c>
      <c r="GB21" s="30">
        <v>3.4737220000000004</v>
      </c>
      <c r="GC21" s="30">
        <v>3.762769</v>
      </c>
      <c r="GD21" s="30">
        <v>3.3747280000000006</v>
      </c>
      <c r="GE21" s="30">
        <v>3.2603020000000003</v>
      </c>
      <c r="GF21" s="30">
        <v>3.5569889999999997</v>
      </c>
      <c r="GG21" s="30">
        <v>3.9597350000000002</v>
      </c>
      <c r="GH21" s="30">
        <v>4.3463419999999999</v>
      </c>
      <c r="GI21" s="30">
        <v>3.4179909999999993</v>
      </c>
      <c r="GJ21" s="30">
        <v>4.0634410000000001</v>
      </c>
      <c r="GK21" s="30">
        <v>4.4819550000000001</v>
      </c>
      <c r="GL21" s="31">
        <v>4.1103170000000002</v>
      </c>
      <c r="GM21" s="31">
        <v>4.9440070000000009</v>
      </c>
      <c r="GN21" s="31">
        <v>4.8937850000000003</v>
      </c>
      <c r="GO21" s="31">
        <v>5.5993140000000006</v>
      </c>
      <c r="GP21" s="31">
        <v>6.2987020000000005</v>
      </c>
      <c r="GQ21" s="31">
        <v>6.1780419999999996</v>
      </c>
      <c r="GR21" s="31">
        <v>6.1780419999999996</v>
      </c>
      <c r="GS21" s="32">
        <v>6.0844117492998775</v>
      </c>
      <c r="GT21" s="29">
        <f t="shared" si="218"/>
        <v>6.8748149999999999</v>
      </c>
      <c r="GU21" s="116">
        <f t="shared" si="219"/>
        <v>6.9375809999999998</v>
      </c>
      <c r="GV21" s="116">
        <f t="shared" si="220"/>
        <v>7.1724650000000008</v>
      </c>
      <c r="GW21" s="116">
        <f t="shared" si="221"/>
        <v>7.3841910000000004</v>
      </c>
      <c r="GX21" s="116">
        <f t="shared" si="222"/>
        <v>7.5068780000000004</v>
      </c>
      <c r="GY21" s="116">
        <f t="shared" si="223"/>
        <v>7.389425000000001</v>
      </c>
      <c r="GZ21" s="116">
        <f t="shared" si="224"/>
        <v>7.8905009999999987</v>
      </c>
      <c r="HA21" s="116">
        <f t="shared" si="225"/>
        <v>7.961093</v>
      </c>
      <c r="HB21" s="116">
        <f t="shared" si="226"/>
        <v>7.9034329999999997</v>
      </c>
      <c r="HC21" s="116">
        <f t="shared" si="227"/>
        <v>7.2963699999999996</v>
      </c>
      <c r="HD21" s="116">
        <f t="shared" si="228"/>
        <v>8.6547169999999998</v>
      </c>
      <c r="HE21" s="116">
        <f t="shared" si="229"/>
        <v>8.1982479999999995</v>
      </c>
      <c r="HF21" s="117">
        <f t="shared" si="230"/>
        <v>7.9272899999999993</v>
      </c>
      <c r="HG21" s="117">
        <f t="shared" si="231"/>
        <v>7.8331350000000004</v>
      </c>
      <c r="HH21" s="117">
        <f t="shared" si="232"/>
        <v>7.8587660000000001</v>
      </c>
      <c r="HI21" s="117">
        <f t="shared" si="233"/>
        <v>8.365394000000002</v>
      </c>
      <c r="HJ21" s="117">
        <f t="shared" si="234"/>
        <v>8.4962820000000008</v>
      </c>
      <c r="HK21" s="117">
        <f t="shared" si="235"/>
        <v>8.4131099999999996</v>
      </c>
      <c r="HL21" s="117">
        <f t="shared" si="236"/>
        <v>8.4131099999999996</v>
      </c>
      <c r="HM21" s="32">
        <f t="shared" si="237"/>
        <v>8.3194797492998767</v>
      </c>
      <c r="HN21" s="29">
        <f t="shared" si="238"/>
        <v>1.166291</v>
      </c>
      <c r="HO21" s="116">
        <f t="shared" si="239"/>
        <v>1.6211169999999999</v>
      </c>
      <c r="HP21" s="116">
        <f t="shared" si="240"/>
        <v>3.6987429999999999</v>
      </c>
      <c r="HQ21" s="116">
        <f t="shared" si="241"/>
        <v>3.6214220000000004</v>
      </c>
      <c r="HR21" s="116">
        <f t="shared" si="242"/>
        <v>4.1321500000000002</v>
      </c>
      <c r="HS21" s="116">
        <f t="shared" si="243"/>
        <v>4.1291230000000008</v>
      </c>
      <c r="HT21" s="116">
        <f t="shared" si="244"/>
        <v>4.3335119999999989</v>
      </c>
      <c r="HU21" s="116">
        <f t="shared" si="245"/>
        <v>4.0013579999999997</v>
      </c>
      <c r="HV21" s="116">
        <f t="shared" si="246"/>
        <v>3.5570909999999998</v>
      </c>
      <c r="HW21" s="116">
        <f t="shared" si="247"/>
        <v>3.8783789999999998</v>
      </c>
      <c r="HX21" s="116">
        <f t="shared" si="248"/>
        <v>4.5912759999999997</v>
      </c>
      <c r="HY21" s="116">
        <f t="shared" si="249"/>
        <v>3.7162930000000003</v>
      </c>
      <c r="HZ21" s="117">
        <f t="shared" si="250"/>
        <v>3.8169729999999995</v>
      </c>
      <c r="IA21" s="117">
        <f t="shared" si="251"/>
        <v>2.8891279999999999</v>
      </c>
      <c r="IB21" s="117">
        <f t="shared" si="252"/>
        <v>2.9649809999999999</v>
      </c>
      <c r="IC21" s="117">
        <f t="shared" si="253"/>
        <v>2.7660800000000005</v>
      </c>
      <c r="ID21" s="117">
        <f t="shared" si="254"/>
        <v>2.1975799999999999</v>
      </c>
      <c r="IE21" s="117">
        <f t="shared" si="255"/>
        <v>2.2350680000000001</v>
      </c>
      <c r="IF21" s="117">
        <f t="shared" si="256"/>
        <v>2.2350680000000001</v>
      </c>
      <c r="IG21" s="32">
        <f t="shared" si="257"/>
        <v>2.2350680000000001</v>
      </c>
      <c r="II21" s="33">
        <f t="shared" si="258"/>
        <v>0</v>
      </c>
      <c r="IJ21" s="34">
        <f t="shared" si="259"/>
        <v>0</v>
      </c>
      <c r="IK21" s="34">
        <f t="shared" si="260"/>
        <v>7.7514E-2</v>
      </c>
      <c r="IL21" s="34">
        <f t="shared" si="261"/>
        <v>0.22092099999999998</v>
      </c>
      <c r="IM21" s="34">
        <f t="shared" si="262"/>
        <v>0</v>
      </c>
      <c r="IN21" s="34">
        <f t="shared" si="263"/>
        <v>1.4219670000000002</v>
      </c>
      <c r="IO21" s="34">
        <f t="shared" si="264"/>
        <v>0.10846299999999999</v>
      </c>
      <c r="IP21" s="34">
        <f t="shared" si="265"/>
        <v>0.234823</v>
      </c>
      <c r="IQ21" s="34">
        <f t="shared" si="266"/>
        <v>0.17138000000000003</v>
      </c>
      <c r="IR21" s="34">
        <f t="shared" si="267"/>
        <v>6.1780419999999996</v>
      </c>
      <c r="IS21" s="34">
        <f t="shared" si="268"/>
        <v>8.4131099999999996</v>
      </c>
      <c r="IT21" s="35">
        <f t="shared" si="269"/>
        <v>2.2350680000000001</v>
      </c>
      <c r="IU21" s="33">
        <f t="shared" si="270"/>
        <v>0</v>
      </c>
      <c r="IV21" s="34">
        <f t="shared" si="271"/>
        <v>0</v>
      </c>
      <c r="IW21" s="34">
        <f t="shared" si="272"/>
        <v>7.7514E-2</v>
      </c>
      <c r="IX21" s="34">
        <f t="shared" si="273"/>
        <v>0.22092099999999998</v>
      </c>
      <c r="IY21" s="34">
        <f t="shared" si="274"/>
        <v>0</v>
      </c>
      <c r="IZ21" s="34">
        <f t="shared" si="275"/>
        <v>1.4219670000000002</v>
      </c>
      <c r="JA21" s="34">
        <f t="shared" si="276"/>
        <v>0.10846299999999999</v>
      </c>
      <c r="JB21" s="34">
        <f t="shared" si="277"/>
        <v>0.234823</v>
      </c>
      <c r="JC21" s="34">
        <f t="shared" si="278"/>
        <v>0.17138000000000003</v>
      </c>
      <c r="JD21" s="34">
        <f t="shared" si="279"/>
        <v>6.1780419999999996</v>
      </c>
      <c r="JE21" s="34">
        <f t="shared" si="280"/>
        <v>8.4131099999999996</v>
      </c>
      <c r="JF21" s="35">
        <f t="shared" si="281"/>
        <v>2.2350680000000001</v>
      </c>
      <c r="JG21" s="33">
        <f t="shared" si="282"/>
        <v>0</v>
      </c>
      <c r="JH21" s="34">
        <f t="shared" si="283"/>
        <v>0</v>
      </c>
      <c r="JI21" s="34">
        <f t="shared" si="284"/>
        <v>7.7514E-2</v>
      </c>
      <c r="JJ21" s="34">
        <f t="shared" si="285"/>
        <v>0.22092099999999998</v>
      </c>
      <c r="JK21" s="34">
        <f t="shared" si="286"/>
        <v>0</v>
      </c>
      <c r="JL21" s="34">
        <f t="shared" si="287"/>
        <v>1.4219670000000002</v>
      </c>
      <c r="JM21" s="34">
        <f t="shared" si="288"/>
        <v>0.10846299999999999</v>
      </c>
      <c r="JN21" s="34">
        <f t="shared" si="289"/>
        <v>0.234823</v>
      </c>
      <c r="JO21" s="34">
        <f t="shared" si="290"/>
        <v>0.17138000000000003</v>
      </c>
      <c r="JP21" s="34">
        <f t="shared" si="291"/>
        <v>6.0844117492998775</v>
      </c>
      <c r="JQ21" s="34">
        <f t="shared" si="292"/>
        <v>8.3194797492998767</v>
      </c>
      <c r="JR21" s="35">
        <f t="shared" si="293"/>
        <v>2.2350680000000001</v>
      </c>
      <c r="JT21" s="33">
        <f t="shared" si="173"/>
        <v>0</v>
      </c>
      <c r="JU21" s="34">
        <f t="shared" si="107"/>
        <v>0</v>
      </c>
      <c r="JV21" s="34">
        <f t="shared" si="108"/>
        <v>0</v>
      </c>
      <c r="JW21" s="34">
        <f t="shared" si="109"/>
        <v>0</v>
      </c>
      <c r="JX21" s="34">
        <f t="shared" si="110"/>
        <v>0</v>
      </c>
      <c r="JY21" s="34">
        <f t="shared" si="111"/>
        <v>0</v>
      </c>
      <c r="JZ21" s="34">
        <f t="shared" si="112"/>
        <v>0</v>
      </c>
      <c r="KA21" s="34">
        <f t="shared" si="113"/>
        <v>0</v>
      </c>
      <c r="KB21" s="34">
        <f t="shared" si="114"/>
        <v>0</v>
      </c>
      <c r="KC21" s="34">
        <f t="shared" si="115"/>
        <v>0</v>
      </c>
      <c r="KD21" s="34">
        <f t="shared" si="116"/>
        <v>0</v>
      </c>
      <c r="KE21" s="35">
        <f t="shared" si="117"/>
        <v>0</v>
      </c>
      <c r="KF21" s="33">
        <f t="shared" si="118"/>
        <v>0</v>
      </c>
      <c r="KG21" s="34">
        <f t="shared" si="119"/>
        <v>0</v>
      </c>
      <c r="KH21" s="34">
        <f t="shared" si="120"/>
        <v>0</v>
      </c>
      <c r="KI21" s="34">
        <f t="shared" si="121"/>
        <v>0</v>
      </c>
      <c r="KJ21" s="34">
        <f t="shared" si="122"/>
        <v>0</v>
      </c>
      <c r="KK21" s="34">
        <f t="shared" si="123"/>
        <v>0</v>
      </c>
      <c r="KL21" s="34">
        <f t="shared" si="124"/>
        <v>0</v>
      </c>
      <c r="KM21" s="34">
        <f t="shared" si="125"/>
        <v>0</v>
      </c>
      <c r="KN21" s="34">
        <f t="shared" si="126"/>
        <v>0</v>
      </c>
      <c r="KO21" s="34">
        <f t="shared" si="127"/>
        <v>-9.3630250700122097E-2</v>
      </c>
      <c r="KP21" s="34">
        <f t="shared" si="128"/>
        <v>-9.3630250700122986E-2</v>
      </c>
      <c r="KQ21" s="35">
        <f t="shared" si="129"/>
        <v>0</v>
      </c>
      <c r="KS21" s="99" t="s">
        <v>36</v>
      </c>
      <c r="KT21" s="104">
        <v>0</v>
      </c>
      <c r="KU21" s="105">
        <v>0</v>
      </c>
      <c r="KV21" s="105">
        <v>8.7327000000000002E-2</v>
      </c>
      <c r="KW21" s="105">
        <v>8.7327000000000002E-2</v>
      </c>
      <c r="KX21" s="105">
        <v>1.4047160000000001</v>
      </c>
      <c r="KY21" s="106">
        <v>1.492043</v>
      </c>
      <c r="KZ21" s="104">
        <v>0</v>
      </c>
      <c r="LA21" s="105">
        <v>0</v>
      </c>
      <c r="LB21" s="105">
        <v>7.1464E-2</v>
      </c>
      <c r="LC21" s="105">
        <v>7.1464E-2</v>
      </c>
      <c r="LD21" s="105">
        <v>1.397418</v>
      </c>
      <c r="LE21" s="106">
        <f t="shared" si="174"/>
        <v>1.468882</v>
      </c>
      <c r="LF21" s="105">
        <f t="shared" si="130"/>
        <v>0</v>
      </c>
      <c r="LG21" s="105">
        <f t="shared" si="294"/>
        <v>0</v>
      </c>
      <c r="LH21" s="105">
        <f t="shared" si="132"/>
        <v>0</v>
      </c>
      <c r="LI21" s="105">
        <f t="shared" si="175"/>
        <v>0</v>
      </c>
      <c r="LJ21" s="105">
        <f t="shared" si="176"/>
        <v>-3.9419407616361124E-3</v>
      </c>
      <c r="LK21" s="106">
        <f t="shared" si="177"/>
        <v>-3.9419407616361124E-3</v>
      </c>
      <c r="LL21" s="105">
        <f t="shared" si="178"/>
        <v>0</v>
      </c>
      <c r="LM21" s="105">
        <f t="shared" si="133"/>
        <v>0</v>
      </c>
      <c r="LN21" s="105">
        <f t="shared" si="134"/>
        <v>7.1464E-2</v>
      </c>
      <c r="LO21" s="105">
        <f t="shared" si="135"/>
        <v>7.1464E-2</v>
      </c>
      <c r="LP21" s="105">
        <f t="shared" si="136"/>
        <v>1.3934760592383639</v>
      </c>
      <c r="LQ21" s="106">
        <f t="shared" si="179"/>
        <v>1.4649400592383639</v>
      </c>
      <c r="LS21" s="99" t="s">
        <v>36</v>
      </c>
      <c r="LT21" s="141">
        <v>97.164843210188351</v>
      </c>
      <c r="LU21" s="141">
        <v>79.514793307601323</v>
      </c>
      <c r="LV21" s="142">
        <v>79.514793307601323</v>
      </c>
    </row>
    <row r="22" spans="1:334" x14ac:dyDescent="0.35">
      <c r="A22" s="20" t="s">
        <v>37</v>
      </c>
      <c r="B22" s="29">
        <v>0</v>
      </c>
      <c r="C22" s="30">
        <v>0</v>
      </c>
      <c r="D22" s="30">
        <v>0</v>
      </c>
      <c r="E22" s="30">
        <v>0</v>
      </c>
      <c r="F22" s="30">
        <v>0</v>
      </c>
      <c r="G22" s="30">
        <v>0</v>
      </c>
      <c r="H22" s="30">
        <v>0</v>
      </c>
      <c r="I22" s="30">
        <v>0</v>
      </c>
      <c r="J22" s="30">
        <v>0</v>
      </c>
      <c r="K22" s="30">
        <v>0</v>
      </c>
      <c r="L22" s="30">
        <v>0</v>
      </c>
      <c r="M22" s="30">
        <v>0</v>
      </c>
      <c r="N22" s="31">
        <v>0</v>
      </c>
      <c r="O22" s="31">
        <v>0</v>
      </c>
      <c r="P22" s="31">
        <v>0</v>
      </c>
      <c r="Q22" s="31">
        <v>0</v>
      </c>
      <c r="R22" s="31">
        <v>0</v>
      </c>
      <c r="S22" s="31">
        <v>0</v>
      </c>
      <c r="T22" s="31">
        <v>0</v>
      </c>
      <c r="U22" s="32">
        <v>0</v>
      </c>
      <c r="V22" s="29">
        <v>0</v>
      </c>
      <c r="W22" s="30">
        <v>0</v>
      </c>
      <c r="X22" s="30">
        <v>0</v>
      </c>
      <c r="Y22" s="30">
        <v>0</v>
      </c>
      <c r="Z22" s="30">
        <v>0</v>
      </c>
      <c r="AA22" s="30">
        <v>0</v>
      </c>
      <c r="AB22" s="30">
        <v>0</v>
      </c>
      <c r="AC22" s="30">
        <v>0</v>
      </c>
      <c r="AD22" s="30">
        <v>0</v>
      </c>
      <c r="AE22" s="30">
        <v>0</v>
      </c>
      <c r="AF22" s="30">
        <v>0</v>
      </c>
      <c r="AG22" s="30">
        <v>0</v>
      </c>
      <c r="AH22" s="31">
        <v>0</v>
      </c>
      <c r="AI22" s="31">
        <v>0</v>
      </c>
      <c r="AJ22" s="31">
        <v>0</v>
      </c>
      <c r="AK22" s="31">
        <v>0</v>
      </c>
      <c r="AL22" s="31">
        <v>0</v>
      </c>
      <c r="AM22" s="31">
        <v>0</v>
      </c>
      <c r="AN22" s="31">
        <v>0</v>
      </c>
      <c r="AO22" s="32">
        <v>0</v>
      </c>
      <c r="AP22" s="29">
        <v>1.917</v>
      </c>
      <c r="AQ22" s="30">
        <v>1.9430000000000001</v>
      </c>
      <c r="AR22" s="30">
        <v>2.052</v>
      </c>
      <c r="AS22" s="30">
        <v>2.2360000000000002</v>
      </c>
      <c r="AT22" s="30">
        <v>2.2160000000000002</v>
      </c>
      <c r="AU22" s="30">
        <v>2.2400000000000002</v>
      </c>
      <c r="AV22" s="30">
        <v>2.2610000000000001</v>
      </c>
      <c r="AW22" s="30">
        <v>2.2959999999999998</v>
      </c>
      <c r="AX22" s="30">
        <v>2.3119999999999998</v>
      </c>
      <c r="AY22" s="30">
        <v>2.1680000000000001</v>
      </c>
      <c r="AZ22" s="30">
        <v>2.113</v>
      </c>
      <c r="BA22" s="30">
        <v>2.169</v>
      </c>
      <c r="BB22" s="31">
        <v>2.2679999999999998</v>
      </c>
      <c r="BC22" s="31">
        <v>2.2160000000000002</v>
      </c>
      <c r="BD22" s="31">
        <v>2.17</v>
      </c>
      <c r="BE22" s="31">
        <v>1.2030000000000001</v>
      </c>
      <c r="BF22" s="31">
        <v>0.72299999999999998</v>
      </c>
      <c r="BG22" s="31">
        <v>0.192721</v>
      </c>
      <c r="BH22" s="31">
        <v>0.192721</v>
      </c>
      <c r="BI22" s="32">
        <v>0.192721</v>
      </c>
      <c r="BJ22" s="29">
        <v>0</v>
      </c>
      <c r="BK22" s="30">
        <v>0</v>
      </c>
      <c r="BL22" s="30">
        <v>0</v>
      </c>
      <c r="BM22" s="30">
        <v>0</v>
      </c>
      <c r="BN22" s="30">
        <v>0</v>
      </c>
      <c r="BO22" s="30">
        <v>0</v>
      </c>
      <c r="BP22" s="30">
        <v>0</v>
      </c>
      <c r="BQ22" s="30">
        <v>0</v>
      </c>
      <c r="BR22" s="30">
        <v>0</v>
      </c>
      <c r="BS22" s="30">
        <v>0</v>
      </c>
      <c r="BT22" s="30">
        <v>0</v>
      </c>
      <c r="BU22" s="30">
        <v>0</v>
      </c>
      <c r="BV22" s="31">
        <v>0</v>
      </c>
      <c r="BW22" s="31">
        <v>0</v>
      </c>
      <c r="BX22" s="31">
        <v>0</v>
      </c>
      <c r="BY22" s="31">
        <v>0</v>
      </c>
      <c r="BZ22" s="31">
        <v>0</v>
      </c>
      <c r="CA22" s="31">
        <v>1.2867550000000001</v>
      </c>
      <c r="CB22" s="31">
        <v>1.2867550000000001</v>
      </c>
      <c r="CC22" s="32">
        <v>1.2867550000000001</v>
      </c>
      <c r="CD22" s="29">
        <v>0</v>
      </c>
      <c r="CE22" s="30">
        <v>0</v>
      </c>
      <c r="CF22" s="30">
        <v>0</v>
      </c>
      <c r="CG22" s="30">
        <v>0</v>
      </c>
      <c r="CH22" s="30">
        <v>0</v>
      </c>
      <c r="CI22" s="30">
        <v>0</v>
      </c>
      <c r="CJ22" s="30">
        <v>0</v>
      </c>
      <c r="CK22" s="30">
        <v>0</v>
      </c>
      <c r="CL22" s="30">
        <v>0</v>
      </c>
      <c r="CM22" s="30">
        <v>0</v>
      </c>
      <c r="CN22" s="30">
        <v>0</v>
      </c>
      <c r="CO22" s="30">
        <v>0</v>
      </c>
      <c r="CP22" s="31">
        <v>0</v>
      </c>
      <c r="CQ22" s="31">
        <v>0</v>
      </c>
      <c r="CR22" s="31">
        <v>0</v>
      </c>
      <c r="CS22" s="31">
        <v>0</v>
      </c>
      <c r="CT22" s="31">
        <v>0</v>
      </c>
      <c r="CU22" s="31">
        <v>0</v>
      </c>
      <c r="CV22" s="31">
        <v>0</v>
      </c>
      <c r="CW22" s="32">
        <v>0</v>
      </c>
      <c r="CX22" s="29">
        <v>0</v>
      </c>
      <c r="CY22" s="30">
        <v>0</v>
      </c>
      <c r="CZ22" s="30">
        <v>0</v>
      </c>
      <c r="DA22" s="30">
        <v>0</v>
      </c>
      <c r="DB22" s="30">
        <v>0</v>
      </c>
      <c r="DC22" s="30">
        <v>0</v>
      </c>
      <c r="DD22" s="30">
        <v>0</v>
      </c>
      <c r="DE22" s="30">
        <v>0</v>
      </c>
      <c r="DF22" s="30">
        <v>0</v>
      </c>
      <c r="DG22" s="30">
        <v>0</v>
      </c>
      <c r="DH22" s="30">
        <v>0</v>
      </c>
      <c r="DI22" s="30">
        <v>0</v>
      </c>
      <c r="DJ22" s="31">
        <v>0</v>
      </c>
      <c r="DK22" s="31">
        <v>0</v>
      </c>
      <c r="DL22" s="31">
        <v>0</v>
      </c>
      <c r="DM22" s="31">
        <v>0</v>
      </c>
      <c r="DN22" s="31">
        <v>0</v>
      </c>
      <c r="DO22" s="31">
        <v>0</v>
      </c>
      <c r="DP22" s="31">
        <v>0</v>
      </c>
      <c r="DQ22" s="32">
        <v>0</v>
      </c>
      <c r="DR22" s="29">
        <v>0</v>
      </c>
      <c r="DS22" s="30">
        <v>0</v>
      </c>
      <c r="DT22" s="30">
        <v>0</v>
      </c>
      <c r="DU22" s="30">
        <v>0</v>
      </c>
      <c r="DV22" s="30">
        <v>0</v>
      </c>
      <c r="DW22" s="30">
        <v>0</v>
      </c>
      <c r="DX22" s="30">
        <v>0</v>
      </c>
      <c r="DY22" s="30">
        <v>0</v>
      </c>
      <c r="DZ22" s="30">
        <v>0</v>
      </c>
      <c r="EA22" s="30">
        <v>0</v>
      </c>
      <c r="EB22" s="30">
        <v>6.8000000000000005E-4</v>
      </c>
      <c r="EC22" s="30">
        <v>4.9900000000000005E-3</v>
      </c>
      <c r="ED22" s="31">
        <v>1.669E-2</v>
      </c>
      <c r="EE22" s="31">
        <v>2.947E-2</v>
      </c>
      <c r="EF22" s="31">
        <v>6.8379999999999996E-2</v>
      </c>
      <c r="EG22" s="31">
        <v>9.4989999999999991E-2</v>
      </c>
      <c r="EH22" s="31">
        <v>0.12716</v>
      </c>
      <c r="EI22" s="31">
        <v>0.15524499999999999</v>
      </c>
      <c r="EJ22" s="31">
        <v>0.15524499999999999</v>
      </c>
      <c r="EK22" s="32">
        <v>0.15524499999999999</v>
      </c>
      <c r="EL22" s="29">
        <v>0</v>
      </c>
      <c r="EM22" s="30">
        <v>0</v>
      </c>
      <c r="EN22" s="30">
        <v>0</v>
      </c>
      <c r="EO22" s="30">
        <v>0</v>
      </c>
      <c r="EP22" s="30">
        <v>0</v>
      </c>
      <c r="EQ22" s="30">
        <v>0</v>
      </c>
      <c r="ER22" s="30">
        <v>0</v>
      </c>
      <c r="ES22" s="30">
        <v>0</v>
      </c>
      <c r="ET22" s="30">
        <v>0</v>
      </c>
      <c r="EU22" s="30">
        <v>0</v>
      </c>
      <c r="EV22" s="30">
        <v>0</v>
      </c>
      <c r="EW22" s="30">
        <v>0</v>
      </c>
      <c r="EX22" s="31">
        <v>7.4999999999999993E-5</v>
      </c>
      <c r="EY22" s="31">
        <v>8.5000000000000006E-5</v>
      </c>
      <c r="EZ22" s="31">
        <v>5.8E-5</v>
      </c>
      <c r="FA22" s="31">
        <v>5.8E-5</v>
      </c>
      <c r="FB22" s="31">
        <v>5.8E-5</v>
      </c>
      <c r="FC22" s="31">
        <v>5.8E-5</v>
      </c>
      <c r="FD22" s="31">
        <v>5.8E-5</v>
      </c>
      <c r="FE22" s="32">
        <v>5.8E-5</v>
      </c>
      <c r="FF22" s="29">
        <v>0</v>
      </c>
      <c r="FG22" s="30">
        <v>0</v>
      </c>
      <c r="FH22" s="30">
        <v>0</v>
      </c>
      <c r="FI22" s="30">
        <v>0</v>
      </c>
      <c r="FJ22" s="30">
        <v>0</v>
      </c>
      <c r="FK22" s="30">
        <v>0</v>
      </c>
      <c r="FL22" s="30">
        <v>0</v>
      </c>
      <c r="FM22" s="30">
        <v>0</v>
      </c>
      <c r="FN22" s="30">
        <v>0</v>
      </c>
      <c r="FO22" s="30">
        <v>0</v>
      </c>
      <c r="FP22" s="30">
        <v>0</v>
      </c>
      <c r="FQ22" s="30">
        <v>4.9100000000000003E-3</v>
      </c>
      <c r="FR22" s="31">
        <v>8.8960000000000011E-3</v>
      </c>
      <c r="FS22" s="31">
        <v>5.8920000000000005E-3</v>
      </c>
      <c r="FT22" s="31">
        <v>6.4520000000000003E-3</v>
      </c>
      <c r="FU22" s="31">
        <v>6.6449999999999999E-3</v>
      </c>
      <c r="FV22" s="31">
        <v>8.3070000000000001E-3</v>
      </c>
      <c r="FW22" s="31">
        <v>9.7380000000000001E-3</v>
      </c>
      <c r="FX22" s="31">
        <v>9.7380000000000001E-3</v>
      </c>
      <c r="FY22" s="32">
        <v>9.7380000000000001E-3</v>
      </c>
      <c r="FZ22" s="29">
        <v>0</v>
      </c>
      <c r="GA22" s="30">
        <v>0</v>
      </c>
      <c r="GB22" s="30">
        <v>0</v>
      </c>
      <c r="GC22" s="30">
        <v>0</v>
      </c>
      <c r="GD22" s="30">
        <v>0</v>
      </c>
      <c r="GE22" s="30">
        <v>0</v>
      </c>
      <c r="GF22" s="30">
        <v>0</v>
      </c>
      <c r="GG22" s="30">
        <v>0</v>
      </c>
      <c r="GH22" s="30">
        <v>0</v>
      </c>
      <c r="GI22" s="30">
        <v>0</v>
      </c>
      <c r="GJ22" s="30">
        <v>0</v>
      </c>
      <c r="GK22" s="30">
        <v>0</v>
      </c>
      <c r="GL22" s="31">
        <v>0</v>
      </c>
      <c r="GM22" s="31">
        <v>0</v>
      </c>
      <c r="GN22" s="31">
        <v>0</v>
      </c>
      <c r="GO22" s="31">
        <v>1.054</v>
      </c>
      <c r="GP22" s="31">
        <v>1.5249999999999999</v>
      </c>
      <c r="GQ22" s="31">
        <v>0.8613670000000001</v>
      </c>
      <c r="GR22" s="31">
        <v>0.60346911072708664</v>
      </c>
      <c r="GS22" s="32">
        <v>0.64551798138029692</v>
      </c>
      <c r="GT22" s="29">
        <f t="shared" si="218"/>
        <v>1.917</v>
      </c>
      <c r="GU22" s="116">
        <f t="shared" si="219"/>
        <v>1.9430000000000001</v>
      </c>
      <c r="GV22" s="116">
        <f t="shared" si="220"/>
        <v>2.052</v>
      </c>
      <c r="GW22" s="116">
        <f t="shared" si="221"/>
        <v>2.2360000000000002</v>
      </c>
      <c r="GX22" s="116">
        <f t="shared" si="222"/>
        <v>2.2160000000000002</v>
      </c>
      <c r="GY22" s="116">
        <f t="shared" si="223"/>
        <v>2.2400000000000002</v>
      </c>
      <c r="GZ22" s="116">
        <f t="shared" si="224"/>
        <v>2.2610000000000001</v>
      </c>
      <c r="HA22" s="116">
        <f t="shared" si="225"/>
        <v>2.2959999999999998</v>
      </c>
      <c r="HB22" s="116">
        <f t="shared" si="226"/>
        <v>2.3119999999999998</v>
      </c>
      <c r="HC22" s="116">
        <f t="shared" si="227"/>
        <v>2.1680000000000001</v>
      </c>
      <c r="HD22" s="116">
        <f t="shared" si="228"/>
        <v>2.11368</v>
      </c>
      <c r="HE22" s="116">
        <f t="shared" si="229"/>
        <v>2.1789000000000001</v>
      </c>
      <c r="HF22" s="117">
        <f t="shared" si="230"/>
        <v>2.2936609999999997</v>
      </c>
      <c r="HG22" s="117">
        <f t="shared" si="231"/>
        <v>2.2514469999999998</v>
      </c>
      <c r="HH22" s="117">
        <f t="shared" si="232"/>
        <v>2.2448899999999998</v>
      </c>
      <c r="HI22" s="117">
        <f t="shared" si="233"/>
        <v>2.3586929999999997</v>
      </c>
      <c r="HJ22" s="117">
        <f t="shared" si="234"/>
        <v>2.3835249999999997</v>
      </c>
      <c r="HK22" s="117">
        <f t="shared" si="235"/>
        <v>2.505884</v>
      </c>
      <c r="HL22" s="117">
        <f t="shared" si="236"/>
        <v>2.2479861107270867</v>
      </c>
      <c r="HM22" s="32">
        <f t="shared" si="237"/>
        <v>2.2900349813802969</v>
      </c>
      <c r="HN22" s="29">
        <f t="shared" si="238"/>
        <v>1.917</v>
      </c>
      <c r="HO22" s="116">
        <f t="shared" si="239"/>
        <v>1.9430000000000001</v>
      </c>
      <c r="HP22" s="116">
        <f t="shared" si="240"/>
        <v>2.052</v>
      </c>
      <c r="HQ22" s="116">
        <f t="shared" si="241"/>
        <v>2.2360000000000002</v>
      </c>
      <c r="HR22" s="116">
        <f t="shared" si="242"/>
        <v>2.2160000000000002</v>
      </c>
      <c r="HS22" s="116">
        <f t="shared" si="243"/>
        <v>2.2400000000000002</v>
      </c>
      <c r="HT22" s="116">
        <f t="shared" si="244"/>
        <v>2.2610000000000001</v>
      </c>
      <c r="HU22" s="116">
        <f t="shared" si="245"/>
        <v>2.2959999999999998</v>
      </c>
      <c r="HV22" s="116">
        <f t="shared" si="246"/>
        <v>2.3119999999999998</v>
      </c>
      <c r="HW22" s="116">
        <f t="shared" si="247"/>
        <v>2.1680000000000001</v>
      </c>
      <c r="HX22" s="116">
        <f t="shared" si="248"/>
        <v>2.11368</v>
      </c>
      <c r="HY22" s="116">
        <f t="shared" si="249"/>
        <v>2.1789000000000001</v>
      </c>
      <c r="HZ22" s="117">
        <f t="shared" si="250"/>
        <v>2.2936609999999997</v>
      </c>
      <c r="IA22" s="117">
        <f t="shared" si="251"/>
        <v>2.2514469999999998</v>
      </c>
      <c r="IB22" s="117">
        <f t="shared" si="252"/>
        <v>2.2448899999999998</v>
      </c>
      <c r="IC22" s="117">
        <f t="shared" si="253"/>
        <v>1.3046929999999999</v>
      </c>
      <c r="ID22" s="117">
        <f t="shared" si="254"/>
        <v>0.85852499999999998</v>
      </c>
      <c r="IE22" s="117">
        <f t="shared" si="255"/>
        <v>1.644517</v>
      </c>
      <c r="IF22" s="117">
        <f t="shared" si="256"/>
        <v>1.644517</v>
      </c>
      <c r="IG22" s="32">
        <f t="shared" si="257"/>
        <v>1.644517</v>
      </c>
      <c r="II22" s="33">
        <f t="shared" si="258"/>
        <v>0</v>
      </c>
      <c r="IJ22" s="34">
        <f t="shared" si="259"/>
        <v>0</v>
      </c>
      <c r="IK22" s="34">
        <f t="shared" si="260"/>
        <v>0.192721</v>
      </c>
      <c r="IL22" s="34">
        <f t="shared" si="261"/>
        <v>1.2867550000000001</v>
      </c>
      <c r="IM22" s="34">
        <f t="shared" si="262"/>
        <v>0</v>
      </c>
      <c r="IN22" s="34">
        <f t="shared" si="263"/>
        <v>0</v>
      </c>
      <c r="IO22" s="34">
        <f t="shared" si="264"/>
        <v>0.15524499999999999</v>
      </c>
      <c r="IP22" s="34">
        <f t="shared" si="265"/>
        <v>5.8E-5</v>
      </c>
      <c r="IQ22" s="34">
        <f t="shared" si="266"/>
        <v>9.7380000000000001E-3</v>
      </c>
      <c r="IR22" s="34">
        <f t="shared" si="267"/>
        <v>0.8613670000000001</v>
      </c>
      <c r="IS22" s="34">
        <f t="shared" si="268"/>
        <v>2.505884</v>
      </c>
      <c r="IT22" s="35">
        <f t="shared" si="269"/>
        <v>1.644517</v>
      </c>
      <c r="IU22" s="33">
        <f t="shared" si="270"/>
        <v>0</v>
      </c>
      <c r="IV22" s="34">
        <f t="shared" si="271"/>
        <v>0</v>
      </c>
      <c r="IW22" s="34">
        <f t="shared" si="272"/>
        <v>0.192721</v>
      </c>
      <c r="IX22" s="34">
        <f t="shared" si="273"/>
        <v>1.2867550000000001</v>
      </c>
      <c r="IY22" s="34">
        <f t="shared" si="274"/>
        <v>0</v>
      </c>
      <c r="IZ22" s="34">
        <f t="shared" si="275"/>
        <v>0</v>
      </c>
      <c r="JA22" s="34">
        <f t="shared" si="276"/>
        <v>0.15524499999999999</v>
      </c>
      <c r="JB22" s="34">
        <f t="shared" si="277"/>
        <v>5.8E-5</v>
      </c>
      <c r="JC22" s="34">
        <f t="shared" si="278"/>
        <v>9.7380000000000001E-3</v>
      </c>
      <c r="JD22" s="34">
        <f t="shared" si="279"/>
        <v>0.60346911072708664</v>
      </c>
      <c r="JE22" s="34">
        <f t="shared" si="280"/>
        <v>2.2479861107270867</v>
      </c>
      <c r="JF22" s="35">
        <f t="shared" si="281"/>
        <v>1.644517</v>
      </c>
      <c r="JG22" s="33">
        <f t="shared" si="282"/>
        <v>0</v>
      </c>
      <c r="JH22" s="34">
        <f t="shared" si="283"/>
        <v>0</v>
      </c>
      <c r="JI22" s="34">
        <f t="shared" si="284"/>
        <v>0.192721</v>
      </c>
      <c r="JJ22" s="34">
        <f t="shared" si="285"/>
        <v>1.2867550000000001</v>
      </c>
      <c r="JK22" s="34">
        <f t="shared" si="286"/>
        <v>0</v>
      </c>
      <c r="JL22" s="34">
        <f t="shared" si="287"/>
        <v>0</v>
      </c>
      <c r="JM22" s="34">
        <f t="shared" si="288"/>
        <v>0.15524499999999999</v>
      </c>
      <c r="JN22" s="34">
        <f t="shared" si="289"/>
        <v>5.8E-5</v>
      </c>
      <c r="JO22" s="34">
        <f t="shared" si="290"/>
        <v>9.7380000000000001E-3</v>
      </c>
      <c r="JP22" s="34">
        <f t="shared" si="291"/>
        <v>0.64551798138029692</v>
      </c>
      <c r="JQ22" s="34">
        <f t="shared" si="292"/>
        <v>2.2900349813802969</v>
      </c>
      <c r="JR22" s="35">
        <f t="shared" si="293"/>
        <v>1.644517</v>
      </c>
      <c r="JT22" s="33">
        <f t="shared" si="173"/>
        <v>0</v>
      </c>
      <c r="JU22" s="34">
        <f t="shared" si="107"/>
        <v>0</v>
      </c>
      <c r="JV22" s="34">
        <f t="shared" si="108"/>
        <v>0</v>
      </c>
      <c r="JW22" s="34">
        <f t="shared" si="109"/>
        <v>0</v>
      </c>
      <c r="JX22" s="34">
        <f t="shared" si="110"/>
        <v>0</v>
      </c>
      <c r="JY22" s="34">
        <f t="shared" si="111"/>
        <v>0</v>
      </c>
      <c r="JZ22" s="34">
        <f t="shared" si="112"/>
        <v>0</v>
      </c>
      <c r="KA22" s="34">
        <f t="shared" si="113"/>
        <v>0</v>
      </c>
      <c r="KB22" s="34">
        <f t="shared" si="114"/>
        <v>0</v>
      </c>
      <c r="KC22" s="34">
        <f t="shared" si="115"/>
        <v>-0.25789788927291346</v>
      </c>
      <c r="KD22" s="34">
        <f t="shared" si="116"/>
        <v>-0.25789788927291335</v>
      </c>
      <c r="KE22" s="35">
        <f t="shared" si="117"/>
        <v>0</v>
      </c>
      <c r="KF22" s="33">
        <f t="shared" si="118"/>
        <v>0</v>
      </c>
      <c r="KG22" s="34">
        <f t="shared" si="119"/>
        <v>0</v>
      </c>
      <c r="KH22" s="34">
        <f t="shared" si="120"/>
        <v>0</v>
      </c>
      <c r="KI22" s="34">
        <f t="shared" si="121"/>
        <v>0</v>
      </c>
      <c r="KJ22" s="34">
        <f t="shared" si="122"/>
        <v>0</v>
      </c>
      <c r="KK22" s="34">
        <f t="shared" si="123"/>
        <v>0</v>
      </c>
      <c r="KL22" s="34">
        <f t="shared" si="124"/>
        <v>0</v>
      </c>
      <c r="KM22" s="34">
        <f t="shared" si="125"/>
        <v>0</v>
      </c>
      <c r="KN22" s="34">
        <f t="shared" si="126"/>
        <v>0</v>
      </c>
      <c r="KO22" s="34">
        <f t="shared" si="127"/>
        <v>4.204887065321028E-2</v>
      </c>
      <c r="KP22" s="34">
        <f t="shared" si="128"/>
        <v>4.204887065321028E-2</v>
      </c>
      <c r="KQ22" s="35">
        <f t="shared" si="129"/>
        <v>0</v>
      </c>
      <c r="KS22" s="99" t="s">
        <v>37</v>
      </c>
      <c r="KT22" s="104">
        <v>0</v>
      </c>
      <c r="KU22" s="105">
        <v>0</v>
      </c>
      <c r="KV22" s="105">
        <v>0.723997</v>
      </c>
      <c r="KW22" s="105">
        <v>0.723997</v>
      </c>
      <c r="KX22" s="105">
        <v>0</v>
      </c>
      <c r="KY22" s="106">
        <v>0.723997</v>
      </c>
      <c r="KZ22" s="104">
        <v>0</v>
      </c>
      <c r="LA22" s="105">
        <v>0</v>
      </c>
      <c r="LB22" s="105">
        <v>0.69802799999999998</v>
      </c>
      <c r="LC22" s="105">
        <v>0.69802799999999998</v>
      </c>
      <c r="LD22" s="105">
        <v>0</v>
      </c>
      <c r="LE22" s="106">
        <f t="shared" si="174"/>
        <v>0.69802799999999998</v>
      </c>
      <c r="LF22" s="105">
        <f t="shared" si="130"/>
        <v>0</v>
      </c>
      <c r="LG22" s="105">
        <f t="shared" si="294"/>
        <v>0</v>
      </c>
      <c r="LH22" s="105">
        <f t="shared" si="132"/>
        <v>0</v>
      </c>
      <c r="LI22" s="105">
        <f t="shared" si="175"/>
        <v>0</v>
      </c>
      <c r="LJ22" s="105">
        <f t="shared" si="176"/>
        <v>0</v>
      </c>
      <c r="LK22" s="106">
        <f t="shared" si="177"/>
        <v>0</v>
      </c>
      <c r="LL22" s="105">
        <f t="shared" si="178"/>
        <v>0</v>
      </c>
      <c r="LM22" s="105">
        <f t="shared" si="133"/>
        <v>0</v>
      </c>
      <c r="LN22" s="105">
        <f t="shared" si="134"/>
        <v>0.69802799999999998</v>
      </c>
      <c r="LO22" s="105">
        <f t="shared" si="135"/>
        <v>0.69802799999999998</v>
      </c>
      <c r="LP22" s="105">
        <f t="shared" si="136"/>
        <v>0</v>
      </c>
      <c r="LQ22" s="106">
        <f t="shared" si="179"/>
        <v>0.69802799999999998</v>
      </c>
      <c r="LS22" s="99" t="s">
        <v>37</v>
      </c>
      <c r="LT22" s="141">
        <v>440.24902144520246</v>
      </c>
      <c r="LU22" s="141">
        <v>424.45775872186181</v>
      </c>
      <c r="LV22" s="142">
        <v>424.45775872186181</v>
      </c>
    </row>
    <row r="23" spans="1:334" x14ac:dyDescent="0.35">
      <c r="A23" s="20" t="s">
        <v>38</v>
      </c>
      <c r="B23" s="29">
        <v>0</v>
      </c>
      <c r="C23" s="30">
        <v>0</v>
      </c>
      <c r="D23" s="30">
        <v>0</v>
      </c>
      <c r="E23" s="30">
        <v>0</v>
      </c>
      <c r="F23" s="30">
        <v>0</v>
      </c>
      <c r="G23" s="30">
        <v>0</v>
      </c>
      <c r="H23" s="30">
        <v>0</v>
      </c>
      <c r="I23" s="30">
        <v>0</v>
      </c>
      <c r="J23" s="30">
        <v>0</v>
      </c>
      <c r="K23" s="30">
        <v>0</v>
      </c>
      <c r="L23" s="30">
        <v>0</v>
      </c>
      <c r="M23" s="30">
        <v>0</v>
      </c>
      <c r="N23" s="31">
        <v>0</v>
      </c>
      <c r="O23" s="31">
        <v>0</v>
      </c>
      <c r="P23" s="31">
        <v>0</v>
      </c>
      <c r="Q23" s="31">
        <v>0</v>
      </c>
      <c r="R23" s="31">
        <v>0</v>
      </c>
      <c r="S23" s="31">
        <v>0</v>
      </c>
      <c r="T23" s="31">
        <v>0</v>
      </c>
      <c r="U23" s="32">
        <v>0</v>
      </c>
      <c r="V23" s="29">
        <v>24.276</v>
      </c>
      <c r="W23" s="30">
        <v>25.481000000000002</v>
      </c>
      <c r="X23" s="30">
        <v>25.992000000000001</v>
      </c>
      <c r="Y23" s="30">
        <v>26.571000000000002</v>
      </c>
      <c r="Z23" s="30">
        <v>24.946999999999999</v>
      </c>
      <c r="AA23" s="30">
        <v>23.5</v>
      </c>
      <c r="AB23" s="30">
        <v>23.736999999999998</v>
      </c>
      <c r="AC23" s="30">
        <v>24.917000000000002</v>
      </c>
      <c r="AD23" s="30">
        <v>23.483000000000001</v>
      </c>
      <c r="AE23" s="30">
        <v>24.277999999999999</v>
      </c>
      <c r="AF23" s="30">
        <v>22.588000000000001</v>
      </c>
      <c r="AG23" s="30">
        <v>21.39</v>
      </c>
      <c r="AH23" s="31">
        <v>24.212</v>
      </c>
      <c r="AI23" s="31">
        <v>24.614000000000001</v>
      </c>
      <c r="AJ23" s="31">
        <v>29.484999999999999</v>
      </c>
      <c r="AK23" s="31">
        <v>39.374901999999999</v>
      </c>
      <c r="AL23" s="31">
        <v>36.720122000000003</v>
      </c>
      <c r="AM23" s="31">
        <v>31.275541</v>
      </c>
      <c r="AN23" s="31">
        <v>26.50258554981826</v>
      </c>
      <c r="AO23" s="32">
        <v>16.50258554981826</v>
      </c>
      <c r="AP23" s="29">
        <v>6.3320169999999996</v>
      </c>
      <c r="AQ23" s="30">
        <v>6.5762099999999997</v>
      </c>
      <c r="AR23" s="30">
        <v>6.3196240000000001</v>
      </c>
      <c r="AS23" s="30">
        <v>6.6967700000000008</v>
      </c>
      <c r="AT23" s="30">
        <v>6.7069419999999997</v>
      </c>
      <c r="AU23" s="30">
        <v>6.8996040000000001</v>
      </c>
      <c r="AV23" s="30">
        <v>6.0911650000000002</v>
      </c>
      <c r="AW23" s="30">
        <v>6.9705719999999998</v>
      </c>
      <c r="AX23" s="30">
        <v>6.5551969999999997</v>
      </c>
      <c r="AY23" s="30">
        <v>5.1054830000000004</v>
      </c>
      <c r="AZ23" s="30">
        <v>5.7866149999999994</v>
      </c>
      <c r="BA23" s="30">
        <v>6.2650030000000001</v>
      </c>
      <c r="BB23" s="31">
        <v>5.6619320000000002</v>
      </c>
      <c r="BC23" s="31">
        <v>5.5793729999999995</v>
      </c>
      <c r="BD23" s="31">
        <v>6.277863</v>
      </c>
      <c r="BE23" s="31">
        <v>5.6412990000000001</v>
      </c>
      <c r="BF23" s="31">
        <v>5.570157</v>
      </c>
      <c r="BG23" s="31">
        <v>5.4418739999999994</v>
      </c>
      <c r="BH23" s="31">
        <v>5.5758149370849504</v>
      </c>
      <c r="BI23" s="32">
        <v>5.5758149370849504</v>
      </c>
      <c r="BJ23" s="29">
        <v>51.521999999999998</v>
      </c>
      <c r="BK23" s="30">
        <v>53.771000000000001</v>
      </c>
      <c r="BL23" s="30">
        <v>55.28</v>
      </c>
      <c r="BM23" s="30">
        <v>55.02</v>
      </c>
      <c r="BN23" s="30">
        <v>59.987000000000002</v>
      </c>
      <c r="BO23" s="30">
        <v>57.598999999999997</v>
      </c>
      <c r="BP23" s="30">
        <v>57.142000000000003</v>
      </c>
      <c r="BQ23" s="30">
        <v>61.01</v>
      </c>
      <c r="BR23" s="30">
        <v>63.359000000000002</v>
      </c>
      <c r="BS23" s="30">
        <v>68.872</v>
      </c>
      <c r="BT23" s="30">
        <v>75.332999999999998</v>
      </c>
      <c r="BU23" s="30">
        <v>69.474999999999994</v>
      </c>
      <c r="BV23" s="31">
        <v>56.564321000000007</v>
      </c>
      <c r="BW23" s="31">
        <v>56.070021000000004</v>
      </c>
      <c r="BX23" s="31">
        <v>51.521999999999998</v>
      </c>
      <c r="BY23" s="31">
        <v>47.272902000000002</v>
      </c>
      <c r="BZ23" s="31">
        <v>53.896292000000003</v>
      </c>
      <c r="CA23" s="31">
        <v>59.398406000000001</v>
      </c>
      <c r="CB23" s="31">
        <v>61.688387960613213</v>
      </c>
      <c r="CC23" s="32">
        <v>73.688387960613213</v>
      </c>
      <c r="CD23" s="29">
        <v>3.9260000000000002</v>
      </c>
      <c r="CE23" s="30">
        <v>3.976</v>
      </c>
      <c r="CF23" s="30">
        <v>3.915</v>
      </c>
      <c r="CG23" s="30">
        <v>4.0179999999999998</v>
      </c>
      <c r="CH23" s="30">
        <v>3.8220000000000001</v>
      </c>
      <c r="CI23" s="30">
        <v>3.9969999999999999</v>
      </c>
      <c r="CJ23" s="30">
        <v>3.4689999999999999</v>
      </c>
      <c r="CK23" s="30">
        <v>4.2</v>
      </c>
      <c r="CL23" s="30">
        <v>4.1689999999999996</v>
      </c>
      <c r="CM23" s="30">
        <v>4.2480000000000002</v>
      </c>
      <c r="CN23" s="30">
        <v>3.9689999999999999</v>
      </c>
      <c r="CO23" s="30">
        <v>4.141</v>
      </c>
      <c r="CP23" s="31">
        <v>3.915</v>
      </c>
      <c r="CQ23" s="31">
        <v>2.891</v>
      </c>
      <c r="CR23" s="31">
        <v>4.0910000000000002</v>
      </c>
      <c r="CS23" s="31">
        <v>4.077</v>
      </c>
      <c r="CT23" s="31">
        <v>3.96</v>
      </c>
      <c r="CU23" s="31">
        <v>3.4024779999999999</v>
      </c>
      <c r="CV23" s="31">
        <v>3.4586387671953029</v>
      </c>
      <c r="CW23" s="32">
        <v>3.4586387671953029</v>
      </c>
      <c r="CX23" s="29">
        <v>0.14243</v>
      </c>
      <c r="CY23" s="30">
        <v>0.11727899999999999</v>
      </c>
      <c r="CZ23" s="30">
        <v>0.11</v>
      </c>
      <c r="DA23" s="30">
        <v>7.1999999999999995E-2</v>
      </c>
      <c r="DB23" s="30">
        <v>9.5000000000000001E-2</v>
      </c>
      <c r="DC23" s="30">
        <v>8.7999999999999995E-2</v>
      </c>
      <c r="DD23" s="30">
        <v>0.106</v>
      </c>
      <c r="DE23" s="30">
        <v>0.107</v>
      </c>
      <c r="DF23" s="30">
        <v>0.10199999999999999</v>
      </c>
      <c r="DG23" s="30">
        <v>9.8000000000000004E-2</v>
      </c>
      <c r="DH23" s="30">
        <v>0.105</v>
      </c>
      <c r="DI23" s="30">
        <v>5.7000000000000002E-2</v>
      </c>
      <c r="DJ23" s="31">
        <v>0.10438800000000001</v>
      </c>
      <c r="DK23" s="31">
        <v>0.114312</v>
      </c>
      <c r="DL23" s="31">
        <v>0.11220000000000001</v>
      </c>
      <c r="DM23" s="31">
        <v>9.2699000000000004E-2</v>
      </c>
      <c r="DN23" s="31">
        <v>0.10007899999999999</v>
      </c>
      <c r="DO23" s="31">
        <v>6.0756999999999999E-2</v>
      </c>
      <c r="DP23" s="31">
        <v>6.0756999999999999E-2</v>
      </c>
      <c r="DQ23" s="32">
        <v>6.0756999999999999E-2</v>
      </c>
      <c r="DR23" s="29">
        <v>7.6839999999999999E-3</v>
      </c>
      <c r="DS23" s="30">
        <v>1.1644E-2</v>
      </c>
      <c r="DT23" s="30">
        <v>1.6390999999999999E-2</v>
      </c>
      <c r="DU23" s="30">
        <v>2.5371999999999999E-2</v>
      </c>
      <c r="DV23" s="30">
        <v>3.3581E-2</v>
      </c>
      <c r="DW23" s="30">
        <v>3.5425999999999999E-2</v>
      </c>
      <c r="DX23" s="30">
        <v>3.6542999999999999E-2</v>
      </c>
      <c r="DY23" s="30">
        <v>3.7565000000000001E-2</v>
      </c>
      <c r="DZ23" s="30">
        <v>3.9609999999999999E-2</v>
      </c>
      <c r="EA23" s="30">
        <v>4.4899999999999995E-2</v>
      </c>
      <c r="EB23" s="30">
        <v>5.5871999999999998E-2</v>
      </c>
      <c r="EC23" s="30">
        <v>0.10447100000000001</v>
      </c>
      <c r="ED23" s="31">
        <v>0.19064400000000001</v>
      </c>
      <c r="EE23" s="31">
        <v>0.40999799999999997</v>
      </c>
      <c r="EF23" s="31">
        <v>0.72516099999999994</v>
      </c>
      <c r="EG23" s="31">
        <v>1.108519</v>
      </c>
      <c r="EH23" s="31">
        <v>1.6018109999999999</v>
      </c>
      <c r="EI23" s="31">
        <v>2.2043439999999999</v>
      </c>
      <c r="EJ23" s="31">
        <v>3.4338322022072756</v>
      </c>
      <c r="EK23" s="32">
        <v>6.4338322022072756</v>
      </c>
      <c r="EL23" s="29">
        <v>0.82902999999999993</v>
      </c>
      <c r="EM23" s="30">
        <v>0.82541999999999993</v>
      </c>
      <c r="EN23" s="30">
        <v>0.94737099999999996</v>
      </c>
      <c r="EO23" s="30">
        <v>1.3197780000000001</v>
      </c>
      <c r="EP23" s="30">
        <v>1.8705809999999998</v>
      </c>
      <c r="EQ23" s="30">
        <v>2.0666550000000004</v>
      </c>
      <c r="ER23" s="30">
        <v>2.7342910000000002</v>
      </c>
      <c r="ES23" s="30">
        <v>3.4380259999999998</v>
      </c>
      <c r="ET23" s="30">
        <v>4.2597110000000002</v>
      </c>
      <c r="EU23" s="30">
        <v>4.5806229999999992</v>
      </c>
      <c r="EV23" s="30">
        <v>3.9931370000000004</v>
      </c>
      <c r="EW23" s="30">
        <v>5.1001710000000005</v>
      </c>
      <c r="EX23" s="31">
        <v>4.9818289999999994</v>
      </c>
      <c r="EY23" s="31">
        <v>5.6271469999999999</v>
      </c>
      <c r="EZ23" s="31">
        <v>5.7973350000000003</v>
      </c>
      <c r="FA23" s="31">
        <v>7.549874</v>
      </c>
      <c r="FB23" s="31">
        <v>8.1704550000000005</v>
      </c>
      <c r="FC23" s="31">
        <v>10.568813</v>
      </c>
      <c r="FD23" s="31">
        <v>10.516315200972024</v>
      </c>
      <c r="FE23" s="32">
        <v>10.516315200972024</v>
      </c>
      <c r="FF23" s="29">
        <v>1.9918659999999999</v>
      </c>
      <c r="FG23" s="30">
        <v>2.3478520000000001</v>
      </c>
      <c r="FH23" s="30">
        <v>2.9016350000000002</v>
      </c>
      <c r="FI23" s="30">
        <v>2.5446989999999996</v>
      </c>
      <c r="FJ23" s="30">
        <v>3.3075770000000002</v>
      </c>
      <c r="FK23" s="30">
        <v>5.2568540000000006</v>
      </c>
      <c r="FL23" s="30">
        <v>5.1731229999999995</v>
      </c>
      <c r="FM23" s="30">
        <v>4.0001380000000006</v>
      </c>
      <c r="FN23" s="30">
        <v>5.1294550000000001</v>
      </c>
      <c r="FO23" s="30">
        <v>6.1114930000000003</v>
      </c>
      <c r="FP23" s="30">
        <v>7.042662</v>
      </c>
      <c r="FQ23" s="30">
        <v>7.0585400000000007</v>
      </c>
      <c r="FR23" s="31">
        <v>7.2038950000000002</v>
      </c>
      <c r="FS23" s="31">
        <v>5.954377</v>
      </c>
      <c r="FT23" s="31">
        <v>5.0128050000000002</v>
      </c>
      <c r="FU23" s="31">
        <v>4.9338829999999998</v>
      </c>
      <c r="FV23" s="31">
        <v>4.9045529999999999</v>
      </c>
      <c r="FW23" s="31">
        <v>4.5993459999999997</v>
      </c>
      <c r="FX23" s="31">
        <v>4.6126568519176185</v>
      </c>
      <c r="FY23" s="32">
        <v>4.2839197952115908</v>
      </c>
      <c r="FZ23" s="29">
        <v>18.914999999999999</v>
      </c>
      <c r="GA23" s="30">
        <v>17.283000000000001</v>
      </c>
      <c r="GB23" s="30">
        <v>16.382000000000001</v>
      </c>
      <c r="GC23" s="30">
        <v>16.992000000000001</v>
      </c>
      <c r="GD23" s="30">
        <v>16.216999999999999</v>
      </c>
      <c r="GE23" s="30">
        <v>18.292999999999999</v>
      </c>
      <c r="GF23" s="30">
        <v>21.459</v>
      </c>
      <c r="GG23" s="30">
        <v>17.609000000000002</v>
      </c>
      <c r="GH23" s="30">
        <v>15.851000000000001</v>
      </c>
      <c r="GI23" s="30">
        <v>4.891</v>
      </c>
      <c r="GJ23" s="30">
        <v>2.7749999999999999</v>
      </c>
      <c r="GK23" s="30">
        <v>9.0890000000000004</v>
      </c>
      <c r="GL23" s="31">
        <v>17.109861000000006</v>
      </c>
      <c r="GM23" s="31">
        <v>18.236999999999998</v>
      </c>
      <c r="GN23" s="31">
        <v>14.727</v>
      </c>
      <c r="GO23" s="31">
        <v>8.7481309999999972</v>
      </c>
      <c r="GP23" s="31">
        <v>4.9143719999999993</v>
      </c>
      <c r="GQ23" s="31">
        <v>3.5062119999999997</v>
      </c>
      <c r="GR23" s="31">
        <v>7.156823254975972</v>
      </c>
      <c r="GS23" s="32">
        <v>0.28763385091313953</v>
      </c>
      <c r="GT23" s="29">
        <f t="shared" si="218"/>
        <v>107.942027</v>
      </c>
      <c r="GU23" s="116">
        <f t="shared" si="219"/>
        <v>110.389405</v>
      </c>
      <c r="GV23" s="116">
        <f t="shared" si="220"/>
        <v>111.86402100000001</v>
      </c>
      <c r="GW23" s="116">
        <f t="shared" si="221"/>
        <v>113.259619</v>
      </c>
      <c r="GX23" s="116">
        <f t="shared" si="222"/>
        <v>116.98668099999999</v>
      </c>
      <c r="GY23" s="116">
        <f t="shared" si="223"/>
        <v>117.73553899999999</v>
      </c>
      <c r="GZ23" s="116">
        <f t="shared" si="224"/>
        <v>119.948122</v>
      </c>
      <c r="HA23" s="116">
        <f t="shared" si="225"/>
        <v>122.28930099999999</v>
      </c>
      <c r="HB23" s="116">
        <f t="shared" si="226"/>
        <v>122.94797299999999</v>
      </c>
      <c r="HC23" s="116">
        <f t="shared" si="227"/>
        <v>118.229499</v>
      </c>
      <c r="HD23" s="116">
        <f t="shared" si="228"/>
        <v>121.64828600000001</v>
      </c>
      <c r="HE23" s="116">
        <f t="shared" si="229"/>
        <v>122.68018499999999</v>
      </c>
      <c r="HF23" s="117">
        <f t="shared" si="230"/>
        <v>119.94387000000003</v>
      </c>
      <c r="HG23" s="117">
        <f t="shared" si="231"/>
        <v>119.49722799999999</v>
      </c>
      <c r="HH23" s="117">
        <f t="shared" si="232"/>
        <v>117.750364</v>
      </c>
      <c r="HI23" s="117">
        <f t="shared" si="233"/>
        <v>118.79920899999999</v>
      </c>
      <c r="HJ23" s="117">
        <f t="shared" si="234"/>
        <v>119.83784100000001</v>
      </c>
      <c r="HK23" s="117">
        <f t="shared" si="235"/>
        <v>120.45777100000002</v>
      </c>
      <c r="HL23" s="117">
        <f t="shared" si="236"/>
        <v>123.00581172478461</v>
      </c>
      <c r="HM23" s="32">
        <f t="shared" si="237"/>
        <v>120.80788526401574</v>
      </c>
      <c r="HN23" s="29">
        <f t="shared" si="238"/>
        <v>89.027027000000004</v>
      </c>
      <c r="HO23" s="116">
        <f t="shared" si="239"/>
        <v>93.106404999999995</v>
      </c>
      <c r="HP23" s="116">
        <f t="shared" si="240"/>
        <v>95.482021000000003</v>
      </c>
      <c r="HQ23" s="116">
        <f t="shared" si="241"/>
        <v>96.267618999999996</v>
      </c>
      <c r="HR23" s="116">
        <f t="shared" si="242"/>
        <v>100.76968099999999</v>
      </c>
      <c r="HS23" s="116">
        <f t="shared" si="243"/>
        <v>99.442538999999996</v>
      </c>
      <c r="HT23" s="116">
        <f t="shared" si="244"/>
        <v>98.489121999999995</v>
      </c>
      <c r="HU23" s="116">
        <f t="shared" si="245"/>
        <v>104.680301</v>
      </c>
      <c r="HV23" s="116">
        <f t="shared" si="246"/>
        <v>107.09697299999999</v>
      </c>
      <c r="HW23" s="116">
        <f t="shared" si="247"/>
        <v>113.338499</v>
      </c>
      <c r="HX23" s="116">
        <f t="shared" si="248"/>
        <v>118.87328600000001</v>
      </c>
      <c r="HY23" s="116">
        <f t="shared" si="249"/>
        <v>113.591185</v>
      </c>
      <c r="HZ23" s="117">
        <f t="shared" si="250"/>
        <v>102.83400900000002</v>
      </c>
      <c r="IA23" s="117">
        <f t="shared" si="251"/>
        <v>101.260228</v>
      </c>
      <c r="IB23" s="117">
        <f t="shared" si="252"/>
        <v>103.023364</v>
      </c>
      <c r="IC23" s="117">
        <f t="shared" si="253"/>
        <v>110.05107799999999</v>
      </c>
      <c r="ID23" s="117">
        <f t="shared" si="254"/>
        <v>114.92346900000001</v>
      </c>
      <c r="IE23" s="117">
        <f t="shared" si="255"/>
        <v>116.95155900000002</v>
      </c>
      <c r="IF23" s="117">
        <f t="shared" si="256"/>
        <v>115.84898846980863</v>
      </c>
      <c r="IG23" s="32">
        <f t="shared" si="257"/>
        <v>120.5202514131026</v>
      </c>
      <c r="II23" s="33">
        <f t="shared" si="258"/>
        <v>0</v>
      </c>
      <c r="IJ23" s="34">
        <f t="shared" si="259"/>
        <v>31.275541</v>
      </c>
      <c r="IK23" s="34">
        <f t="shared" si="260"/>
        <v>5.4418739999999994</v>
      </c>
      <c r="IL23" s="34">
        <f t="shared" si="261"/>
        <v>59.398406000000001</v>
      </c>
      <c r="IM23" s="34">
        <f t="shared" si="262"/>
        <v>3.4024779999999999</v>
      </c>
      <c r="IN23" s="34">
        <f t="shared" si="263"/>
        <v>6.0756999999999999E-2</v>
      </c>
      <c r="IO23" s="34">
        <f t="shared" si="264"/>
        <v>2.2043439999999999</v>
      </c>
      <c r="IP23" s="34">
        <f t="shared" si="265"/>
        <v>10.568813</v>
      </c>
      <c r="IQ23" s="34">
        <f t="shared" si="266"/>
        <v>4.5993459999999997</v>
      </c>
      <c r="IR23" s="34">
        <f t="shared" si="267"/>
        <v>3.5062119999999997</v>
      </c>
      <c r="IS23" s="34">
        <f t="shared" si="268"/>
        <v>120.45777100000002</v>
      </c>
      <c r="IT23" s="35">
        <f t="shared" si="269"/>
        <v>116.95155900000002</v>
      </c>
      <c r="IU23" s="33">
        <f t="shared" si="270"/>
        <v>0</v>
      </c>
      <c r="IV23" s="34">
        <f t="shared" si="271"/>
        <v>26.50258554981826</v>
      </c>
      <c r="IW23" s="34">
        <f t="shared" si="272"/>
        <v>5.5758149370849504</v>
      </c>
      <c r="IX23" s="34">
        <f t="shared" si="273"/>
        <v>61.688387960613213</v>
      </c>
      <c r="IY23" s="34">
        <f t="shared" si="274"/>
        <v>3.4586387671953029</v>
      </c>
      <c r="IZ23" s="34">
        <f t="shared" si="275"/>
        <v>6.0756999999999999E-2</v>
      </c>
      <c r="JA23" s="34">
        <f t="shared" si="276"/>
        <v>3.4338322022072756</v>
      </c>
      <c r="JB23" s="34">
        <f t="shared" si="277"/>
        <v>10.516315200972024</v>
      </c>
      <c r="JC23" s="34">
        <f t="shared" si="278"/>
        <v>4.6126568519176185</v>
      </c>
      <c r="JD23" s="34">
        <f t="shared" si="279"/>
        <v>7.156823254975972</v>
      </c>
      <c r="JE23" s="34">
        <f t="shared" si="280"/>
        <v>123.00581172478461</v>
      </c>
      <c r="JF23" s="35">
        <f t="shared" si="281"/>
        <v>115.84898846980863</v>
      </c>
      <c r="JG23" s="33">
        <f t="shared" si="282"/>
        <v>0</v>
      </c>
      <c r="JH23" s="34">
        <f t="shared" si="283"/>
        <v>16.50258554981826</v>
      </c>
      <c r="JI23" s="34">
        <f t="shared" si="284"/>
        <v>5.5758149370849504</v>
      </c>
      <c r="JJ23" s="34">
        <f t="shared" si="285"/>
        <v>73.688387960613213</v>
      </c>
      <c r="JK23" s="34">
        <f t="shared" si="286"/>
        <v>3.4586387671953029</v>
      </c>
      <c r="JL23" s="34">
        <f t="shared" si="287"/>
        <v>6.0756999999999999E-2</v>
      </c>
      <c r="JM23" s="34">
        <f t="shared" si="288"/>
        <v>6.4338322022072756</v>
      </c>
      <c r="JN23" s="34">
        <f t="shared" si="289"/>
        <v>10.516315200972024</v>
      </c>
      <c r="JO23" s="34">
        <f t="shared" si="290"/>
        <v>4.2839197952115908</v>
      </c>
      <c r="JP23" s="34">
        <f t="shared" si="291"/>
        <v>0.28763385091313953</v>
      </c>
      <c r="JQ23" s="34">
        <f t="shared" si="292"/>
        <v>120.80788526401574</v>
      </c>
      <c r="JR23" s="35">
        <f t="shared" si="293"/>
        <v>120.5202514131026</v>
      </c>
      <c r="JT23" s="33">
        <f t="shared" si="173"/>
        <v>0</v>
      </c>
      <c r="JU23" s="34">
        <f t="shared" si="107"/>
        <v>-4.7729554501817404</v>
      </c>
      <c r="JV23" s="34">
        <f t="shared" si="108"/>
        <v>0.13394093708495092</v>
      </c>
      <c r="JW23" s="34">
        <f t="shared" si="109"/>
        <v>2.2899819606132112</v>
      </c>
      <c r="JX23" s="34">
        <f t="shared" si="110"/>
        <v>5.6160767195303052E-2</v>
      </c>
      <c r="JY23" s="34">
        <f t="shared" si="111"/>
        <v>0</v>
      </c>
      <c r="JZ23" s="34">
        <f t="shared" si="112"/>
        <v>1.2294882022072757</v>
      </c>
      <c r="KA23" s="34">
        <f t="shared" si="113"/>
        <v>-5.249779902797691E-2</v>
      </c>
      <c r="KB23" s="34">
        <f t="shared" si="114"/>
        <v>1.3310851917618827E-2</v>
      </c>
      <c r="KC23" s="34">
        <f t="shared" si="115"/>
        <v>3.6506112549759724</v>
      </c>
      <c r="KD23" s="34">
        <f t="shared" si="116"/>
        <v>2.5480407247845847</v>
      </c>
      <c r="KE23" s="35">
        <f t="shared" si="117"/>
        <v>-1.102570530191386</v>
      </c>
      <c r="KF23" s="33">
        <f t="shared" si="118"/>
        <v>0</v>
      </c>
      <c r="KG23" s="34">
        <f t="shared" si="119"/>
        <v>-10</v>
      </c>
      <c r="KH23" s="34">
        <f t="shared" si="120"/>
        <v>0</v>
      </c>
      <c r="KI23" s="34">
        <f t="shared" si="121"/>
        <v>12</v>
      </c>
      <c r="KJ23" s="34">
        <f t="shared" si="122"/>
        <v>0</v>
      </c>
      <c r="KK23" s="34">
        <f t="shared" si="123"/>
        <v>0</v>
      </c>
      <c r="KL23" s="34">
        <f t="shared" si="124"/>
        <v>3</v>
      </c>
      <c r="KM23" s="34">
        <f t="shared" si="125"/>
        <v>0</v>
      </c>
      <c r="KN23" s="34">
        <f t="shared" si="126"/>
        <v>-0.32873705670602771</v>
      </c>
      <c r="KO23" s="34">
        <f t="shared" si="127"/>
        <v>-6.8691894040628325</v>
      </c>
      <c r="KP23" s="34">
        <f t="shared" si="128"/>
        <v>-2.1979264607688691</v>
      </c>
      <c r="KQ23" s="35">
        <f t="shared" si="129"/>
        <v>4.6712629432939679</v>
      </c>
      <c r="KS23" s="99" t="s">
        <v>38</v>
      </c>
      <c r="KT23" s="104">
        <v>0</v>
      </c>
      <c r="KU23" s="105">
        <v>25.234795999999999</v>
      </c>
      <c r="KV23" s="105">
        <v>21.920005</v>
      </c>
      <c r="KW23" s="105">
        <v>47.154800999999999</v>
      </c>
      <c r="KX23" s="105">
        <v>44.23565</v>
      </c>
      <c r="KY23" s="106">
        <v>91.390450999999999</v>
      </c>
      <c r="KZ23" s="104">
        <v>0</v>
      </c>
      <c r="LA23" s="105">
        <v>21.908033</v>
      </c>
      <c r="LB23" s="105">
        <v>22.120639000000001</v>
      </c>
      <c r="LC23" s="105">
        <v>44.028672</v>
      </c>
      <c r="LD23" s="105">
        <v>43.385556000000001</v>
      </c>
      <c r="LE23" s="106">
        <f t="shared" si="174"/>
        <v>87.414228000000008</v>
      </c>
      <c r="LF23" s="105">
        <f t="shared" si="130"/>
        <v>0</v>
      </c>
      <c r="LG23" s="105">
        <f t="shared" si="294"/>
        <v>-8.8000000000000007</v>
      </c>
      <c r="LH23" s="105">
        <f t="shared" si="132"/>
        <v>4.8000000000000007</v>
      </c>
      <c r="LI23" s="105">
        <f t="shared" si="175"/>
        <v>-4</v>
      </c>
      <c r="LJ23" s="105">
        <f>+LD23*-0.00282087447108604-0.4</f>
        <v>-0.52238520733427385</v>
      </c>
      <c r="LK23" s="106">
        <f t="shared" si="177"/>
        <v>-4.5223852073342741</v>
      </c>
      <c r="LL23" s="105">
        <f t="shared" si="178"/>
        <v>0</v>
      </c>
      <c r="LM23" s="105">
        <f t="shared" si="133"/>
        <v>13.108032999999999</v>
      </c>
      <c r="LN23" s="105">
        <f t="shared" si="134"/>
        <v>26.920639000000001</v>
      </c>
      <c r="LO23" s="105">
        <f t="shared" si="135"/>
        <v>40.028672</v>
      </c>
      <c r="LP23" s="105">
        <f t="shared" si="136"/>
        <v>42.863170792665727</v>
      </c>
      <c r="LQ23" s="106">
        <f t="shared" si="179"/>
        <v>82.891842792665727</v>
      </c>
      <c r="LS23" s="99" t="s">
        <v>38</v>
      </c>
      <c r="LT23" s="141">
        <v>403.19942207867444</v>
      </c>
      <c r="LU23" s="141">
        <v>380.05227824215569</v>
      </c>
      <c r="LV23" s="142">
        <v>332.13233071341074</v>
      </c>
    </row>
    <row r="24" spans="1:334" x14ac:dyDescent="0.35">
      <c r="A24" s="20" t="s">
        <v>39</v>
      </c>
      <c r="B24" s="29">
        <v>53.469000000000001</v>
      </c>
      <c r="C24" s="30">
        <v>54.603000000000002</v>
      </c>
      <c r="D24" s="30">
        <v>53.043999999999997</v>
      </c>
      <c r="E24" s="30">
        <v>55.938000000000002</v>
      </c>
      <c r="F24" s="30">
        <v>56.05</v>
      </c>
      <c r="G24" s="30">
        <v>54.758000000000003</v>
      </c>
      <c r="H24" s="30">
        <v>53.365000000000002</v>
      </c>
      <c r="I24" s="30">
        <v>50.962000000000003</v>
      </c>
      <c r="J24" s="30">
        <v>53.223999999999997</v>
      </c>
      <c r="K24" s="30">
        <v>50.234000000000002</v>
      </c>
      <c r="L24" s="30">
        <v>48.651000000000003</v>
      </c>
      <c r="M24" s="30">
        <v>52.529000000000003</v>
      </c>
      <c r="N24" s="31">
        <v>54.054000000000002</v>
      </c>
      <c r="O24" s="31">
        <v>56.15</v>
      </c>
      <c r="P24" s="31">
        <v>53.365000000000002</v>
      </c>
      <c r="Q24" s="31">
        <v>52.825000000000003</v>
      </c>
      <c r="R24" s="31">
        <v>50.92</v>
      </c>
      <c r="S24" s="31">
        <v>52.165951</v>
      </c>
      <c r="T24" s="31">
        <v>49.567526123610456</v>
      </c>
      <c r="U24" s="32">
        <v>42.638229963846001</v>
      </c>
      <c r="V24" s="29">
        <v>82.418999999999997</v>
      </c>
      <c r="W24" s="30">
        <v>80.367000000000004</v>
      </c>
      <c r="X24" s="30">
        <v>79.902000000000001</v>
      </c>
      <c r="Y24" s="30">
        <v>84.72</v>
      </c>
      <c r="Z24" s="30">
        <v>85.070999999999998</v>
      </c>
      <c r="AA24" s="30">
        <v>87.123000000000005</v>
      </c>
      <c r="AB24" s="30">
        <v>93.643000000000001</v>
      </c>
      <c r="AC24" s="30">
        <v>93.046999999999997</v>
      </c>
      <c r="AD24" s="30">
        <v>85.671000000000006</v>
      </c>
      <c r="AE24" s="30">
        <v>83.153999999999996</v>
      </c>
      <c r="AF24" s="30">
        <v>87.863</v>
      </c>
      <c r="AG24" s="30">
        <v>87.228999999999999</v>
      </c>
      <c r="AH24" s="31">
        <v>80.519000000000005</v>
      </c>
      <c r="AI24" s="31">
        <v>81.567999999999998</v>
      </c>
      <c r="AJ24" s="31">
        <v>76.155000000000001</v>
      </c>
      <c r="AK24" s="31">
        <v>77.694000000000003</v>
      </c>
      <c r="AL24" s="31">
        <v>79.402000000000001</v>
      </c>
      <c r="AM24" s="31">
        <v>78.992576</v>
      </c>
      <c r="AN24" s="31">
        <v>80.549707019514884</v>
      </c>
      <c r="AO24" s="32">
        <v>77.048071964150395</v>
      </c>
      <c r="AP24" s="29">
        <v>2.7509999999999999</v>
      </c>
      <c r="AQ24" s="30">
        <v>3.2370000000000001</v>
      </c>
      <c r="AR24" s="30">
        <v>3.2</v>
      </c>
      <c r="AS24" s="30">
        <v>3.335</v>
      </c>
      <c r="AT24" s="30">
        <v>3.5329999999999999</v>
      </c>
      <c r="AU24" s="30">
        <v>3.302</v>
      </c>
      <c r="AV24" s="30">
        <v>3.4529999999999998</v>
      </c>
      <c r="AW24" s="30">
        <v>3.3759999999999999</v>
      </c>
      <c r="AX24" s="30">
        <v>3.2215310000000001</v>
      </c>
      <c r="AY24" s="30">
        <v>3.248211</v>
      </c>
      <c r="AZ24" s="30">
        <v>3.4079299999999999</v>
      </c>
      <c r="BA24" s="30">
        <v>3.0156740000000002</v>
      </c>
      <c r="BB24" s="31">
        <v>2.6563850000000002</v>
      </c>
      <c r="BC24" s="31">
        <v>2.4331269999999998</v>
      </c>
      <c r="BD24" s="31">
        <v>2.289228</v>
      </c>
      <c r="BE24" s="31">
        <v>2.8751899999999999</v>
      </c>
      <c r="BF24" s="31">
        <v>3.1403110000000001</v>
      </c>
      <c r="BG24" s="31">
        <v>3.0660339999999997</v>
      </c>
      <c r="BH24" s="31">
        <v>2.9028028288172045</v>
      </c>
      <c r="BI24" s="32">
        <v>2.9505124196953414</v>
      </c>
      <c r="BJ24" s="29">
        <v>0.92800000000000005</v>
      </c>
      <c r="BK24" s="30">
        <v>1.3580000000000001</v>
      </c>
      <c r="BL24" s="30">
        <v>2.198</v>
      </c>
      <c r="BM24" s="30">
        <v>2.4249999999999998</v>
      </c>
      <c r="BN24" s="30">
        <v>3.2250000000000001</v>
      </c>
      <c r="BO24" s="30">
        <v>5.165</v>
      </c>
      <c r="BP24" s="30">
        <v>4.58</v>
      </c>
      <c r="BQ24" s="30">
        <v>4.4829999999999997</v>
      </c>
      <c r="BR24" s="30">
        <v>4.6790000000000003</v>
      </c>
      <c r="BS24" s="30">
        <v>4.7869999999999999</v>
      </c>
      <c r="BT24" s="30">
        <v>4.798</v>
      </c>
      <c r="BU24" s="30">
        <v>5.8209999999999997</v>
      </c>
      <c r="BV24" s="31">
        <v>6.26</v>
      </c>
      <c r="BW24" s="31">
        <v>5.27</v>
      </c>
      <c r="BX24" s="31">
        <v>5.3280000000000003</v>
      </c>
      <c r="BY24" s="31">
        <v>6.3869999999999996</v>
      </c>
      <c r="BZ24" s="31">
        <v>7.8310000000000004</v>
      </c>
      <c r="CA24" s="31">
        <v>10.034861999999999</v>
      </c>
      <c r="CB24" s="31">
        <v>12.720980907061573</v>
      </c>
      <c r="CC24" s="32">
        <v>13.720980907061573</v>
      </c>
      <c r="CD24" s="29">
        <v>0</v>
      </c>
      <c r="CE24" s="30">
        <v>0</v>
      </c>
      <c r="CF24" s="30">
        <v>0</v>
      </c>
      <c r="CG24" s="30">
        <v>0</v>
      </c>
      <c r="CH24" s="30">
        <v>0</v>
      </c>
      <c r="CI24" s="30">
        <v>0</v>
      </c>
      <c r="CJ24" s="30">
        <v>0</v>
      </c>
      <c r="CK24" s="30">
        <v>0</v>
      </c>
      <c r="CL24" s="30">
        <v>0</v>
      </c>
      <c r="CM24" s="30">
        <v>0</v>
      </c>
      <c r="CN24" s="30">
        <v>0</v>
      </c>
      <c r="CO24" s="30">
        <v>0</v>
      </c>
      <c r="CP24" s="31">
        <v>0</v>
      </c>
      <c r="CQ24" s="31">
        <v>0</v>
      </c>
      <c r="CR24" s="31">
        <v>0</v>
      </c>
      <c r="CS24" s="31">
        <v>0</v>
      </c>
      <c r="CT24" s="31">
        <v>0</v>
      </c>
      <c r="CU24" s="31">
        <v>0</v>
      </c>
      <c r="CV24" s="31">
        <v>0</v>
      </c>
      <c r="CW24" s="32">
        <v>0</v>
      </c>
      <c r="CX24" s="29">
        <v>4.1159999999999997</v>
      </c>
      <c r="CY24" s="30">
        <v>4.22</v>
      </c>
      <c r="CZ24" s="30">
        <v>3.9060000000000001</v>
      </c>
      <c r="DA24" s="30">
        <v>3.2930000000000001</v>
      </c>
      <c r="DB24" s="30">
        <v>3.6907399999999999</v>
      </c>
      <c r="DC24" s="30">
        <v>3.7778850000000004</v>
      </c>
      <c r="DD24" s="30">
        <v>3.0200849999999999</v>
      </c>
      <c r="DE24" s="30">
        <v>2.9394659999999999</v>
      </c>
      <c r="DF24" s="30">
        <v>2.747582</v>
      </c>
      <c r="DG24" s="30">
        <v>2.9743819999999999</v>
      </c>
      <c r="DH24" s="30">
        <v>3.4881390000000003</v>
      </c>
      <c r="DI24" s="30">
        <v>2.7616039999999997</v>
      </c>
      <c r="DJ24" s="31">
        <v>2.465233</v>
      </c>
      <c r="DK24" s="31">
        <v>2.9968729999999999</v>
      </c>
      <c r="DL24" s="31">
        <v>2.7337910000000001</v>
      </c>
      <c r="DM24" s="31">
        <v>2.4351959999999999</v>
      </c>
      <c r="DN24" s="31">
        <v>2.6216889999999999</v>
      </c>
      <c r="DO24" s="31">
        <v>3.033906</v>
      </c>
      <c r="DP24" s="31">
        <v>2.5578896041826695</v>
      </c>
      <c r="DQ24" s="32">
        <v>2.5155304880552363</v>
      </c>
      <c r="DR24" s="29">
        <v>0</v>
      </c>
      <c r="DS24" s="30">
        <v>0</v>
      </c>
      <c r="DT24" s="30">
        <v>0</v>
      </c>
      <c r="DU24" s="30">
        <v>0</v>
      </c>
      <c r="DV24" s="30">
        <v>0</v>
      </c>
      <c r="DW24" s="30">
        <v>0</v>
      </c>
      <c r="DX24" s="30">
        <v>0</v>
      </c>
      <c r="DY24" s="30">
        <v>0</v>
      </c>
      <c r="DZ24" s="30">
        <v>0</v>
      </c>
      <c r="EA24" s="30">
        <v>0</v>
      </c>
      <c r="EB24" s="30">
        <v>0</v>
      </c>
      <c r="EC24" s="30">
        <v>1.75E-4</v>
      </c>
      <c r="ED24" s="31">
        <v>1.1410000000000001E-3</v>
      </c>
      <c r="EE24" s="31">
        <v>1.482E-3</v>
      </c>
      <c r="EF24" s="31">
        <v>6.8910000000000004E-3</v>
      </c>
      <c r="EG24" s="31">
        <v>5.6639000000000002E-2</v>
      </c>
      <c r="EH24" s="31">
        <v>0.123875</v>
      </c>
      <c r="EI24" s="31">
        <v>0.165463</v>
      </c>
      <c r="EJ24" s="31">
        <v>0.165463</v>
      </c>
      <c r="EK24" s="32">
        <v>0.165463</v>
      </c>
      <c r="EL24" s="29">
        <v>5.0000000000000001E-3</v>
      </c>
      <c r="EM24" s="30">
        <v>1.4E-2</v>
      </c>
      <c r="EN24" s="30">
        <v>6.0999999999999999E-2</v>
      </c>
      <c r="EO24" s="30">
        <v>0.124</v>
      </c>
      <c r="EP24" s="30">
        <v>0.142319</v>
      </c>
      <c r="EQ24" s="30">
        <v>0.13547000000000001</v>
      </c>
      <c r="ER24" s="30">
        <v>0.256077</v>
      </c>
      <c r="ES24" s="30">
        <v>0.52158199999999999</v>
      </c>
      <c r="ET24" s="30">
        <v>0.83680100000000002</v>
      </c>
      <c r="EU24" s="30">
        <v>1.077278</v>
      </c>
      <c r="EV24" s="30">
        <v>1.664339</v>
      </c>
      <c r="EW24" s="30">
        <v>3.204548</v>
      </c>
      <c r="EX24" s="31">
        <v>4.7465900000000003</v>
      </c>
      <c r="EY24" s="31">
        <v>6.003806</v>
      </c>
      <c r="EZ24" s="31">
        <v>7.6756289999999998</v>
      </c>
      <c r="FA24" s="31">
        <v>10.858364999999999</v>
      </c>
      <c r="FB24" s="31">
        <v>12.587590000000001</v>
      </c>
      <c r="FC24" s="31">
        <v>14.909040999999998</v>
      </c>
      <c r="FD24" s="31">
        <v>12.763489966168715</v>
      </c>
      <c r="FE24" s="32">
        <v>15.076577245775088</v>
      </c>
      <c r="FF24" s="29">
        <v>0.221</v>
      </c>
      <c r="FG24" s="30">
        <v>0.44400000000000001</v>
      </c>
      <c r="FH24" s="30">
        <v>0.42699999999999999</v>
      </c>
      <c r="FI24" s="30">
        <v>0.45500000000000002</v>
      </c>
      <c r="FJ24" s="30">
        <v>0.98274400000000006</v>
      </c>
      <c r="FK24" s="30">
        <v>1.5111269999999999</v>
      </c>
      <c r="FL24" s="30">
        <v>1.9927900000000001</v>
      </c>
      <c r="FM24" s="30">
        <v>2.555574</v>
      </c>
      <c r="FN24" s="30">
        <v>3.6182319999999999</v>
      </c>
      <c r="FO24" s="30">
        <v>5.2263199999999994</v>
      </c>
      <c r="FP24" s="30">
        <v>6.3044899999999995</v>
      </c>
      <c r="FQ24" s="30">
        <v>7.6009089999999997</v>
      </c>
      <c r="FR24" s="31">
        <v>10.094291</v>
      </c>
      <c r="FS24" s="31">
        <v>8.6221329999999998</v>
      </c>
      <c r="FT24" s="31">
        <v>9.9767980000000005</v>
      </c>
      <c r="FU24" s="31">
        <v>9.9368609999999986</v>
      </c>
      <c r="FV24" s="31">
        <v>7.9564500000000002</v>
      </c>
      <c r="FW24" s="31">
        <v>6.4880409999999999</v>
      </c>
      <c r="FX24" s="31">
        <v>6.9779136363872887</v>
      </c>
      <c r="FY24" s="32">
        <v>7.2372845962298378</v>
      </c>
      <c r="FZ24" s="29">
        <v>-6.3730000000000002</v>
      </c>
      <c r="GA24" s="30">
        <v>-6.7290000000000001</v>
      </c>
      <c r="GB24" s="30">
        <v>-7.0679999999999996</v>
      </c>
      <c r="GC24" s="30">
        <v>-10.161</v>
      </c>
      <c r="GD24" s="30">
        <v>-9.2929999999999993</v>
      </c>
      <c r="GE24" s="30">
        <v>-11.186</v>
      </c>
      <c r="GF24" s="30">
        <v>-10.986000000000001</v>
      </c>
      <c r="GG24" s="30">
        <v>-5.3479999999999999</v>
      </c>
      <c r="GH24" s="30">
        <v>-0.66900000000000004</v>
      </c>
      <c r="GI24" s="30">
        <v>-2.1909999999999998</v>
      </c>
      <c r="GJ24" s="30">
        <v>-1.3540000000000001</v>
      </c>
      <c r="GK24" s="30">
        <v>-5.242</v>
      </c>
      <c r="GL24" s="31">
        <v>-2.84</v>
      </c>
      <c r="GM24" s="31">
        <v>-4.5209999999999999</v>
      </c>
      <c r="GN24" s="31">
        <v>2.1659999999999999</v>
      </c>
      <c r="GO24" s="31">
        <v>-0.33400000000000002</v>
      </c>
      <c r="GP24" s="31">
        <v>1.9990000000000001</v>
      </c>
      <c r="GQ24" s="31">
        <v>2.2869999999999999</v>
      </c>
      <c r="GR24" s="31">
        <v>5.3891020495809494</v>
      </c>
      <c r="GS24" s="32">
        <v>10.059842784499326</v>
      </c>
      <c r="GT24" s="29">
        <f t="shared" si="218"/>
        <v>137.536</v>
      </c>
      <c r="GU24" s="116">
        <f t="shared" si="219"/>
        <v>137.51399999999998</v>
      </c>
      <c r="GV24" s="116">
        <f t="shared" si="220"/>
        <v>135.66999999999999</v>
      </c>
      <c r="GW24" s="116">
        <f t="shared" si="221"/>
        <v>140.12900000000005</v>
      </c>
      <c r="GX24" s="116">
        <f t="shared" si="222"/>
        <v>143.40180299999994</v>
      </c>
      <c r="GY24" s="116">
        <f t="shared" si="223"/>
        <v>144.58648199999996</v>
      </c>
      <c r="GZ24" s="116">
        <f t="shared" si="224"/>
        <v>149.32395200000005</v>
      </c>
      <c r="HA24" s="116">
        <f t="shared" si="225"/>
        <v>152.53662200000002</v>
      </c>
      <c r="HB24" s="116">
        <f t="shared" si="226"/>
        <v>153.32914600000001</v>
      </c>
      <c r="HC24" s="116">
        <f t="shared" si="227"/>
        <v>148.51019099999999</v>
      </c>
      <c r="HD24" s="116">
        <f t="shared" si="228"/>
        <v>154.82289799999998</v>
      </c>
      <c r="HE24" s="116">
        <f t="shared" si="229"/>
        <v>156.91991000000002</v>
      </c>
      <c r="HF24" s="117">
        <f t="shared" si="230"/>
        <v>157.95663999999999</v>
      </c>
      <c r="HG24" s="117">
        <f t="shared" si="231"/>
        <v>158.52442100000002</v>
      </c>
      <c r="HH24" s="117">
        <f t="shared" si="232"/>
        <v>159.696337</v>
      </c>
      <c r="HI24" s="117">
        <f t="shared" si="233"/>
        <v>162.73425099999997</v>
      </c>
      <c r="HJ24" s="117">
        <f t="shared" si="234"/>
        <v>166.58191499999998</v>
      </c>
      <c r="HK24" s="117">
        <f t="shared" si="235"/>
        <v>171.14287400000001</v>
      </c>
      <c r="HL24" s="117">
        <f t="shared" si="236"/>
        <v>173.59487513532372</v>
      </c>
      <c r="HM24" s="32">
        <f t="shared" si="237"/>
        <v>171.41249336931281</v>
      </c>
      <c r="HN24" s="29">
        <f t="shared" si="238"/>
        <v>143.90899999999999</v>
      </c>
      <c r="HO24" s="116">
        <f t="shared" si="239"/>
        <v>144.24299999999999</v>
      </c>
      <c r="HP24" s="116">
        <f t="shared" si="240"/>
        <v>142.738</v>
      </c>
      <c r="HQ24" s="116">
        <f t="shared" si="241"/>
        <v>150.29000000000005</v>
      </c>
      <c r="HR24" s="116">
        <f t="shared" si="242"/>
        <v>152.69480299999995</v>
      </c>
      <c r="HS24" s="116">
        <f t="shared" si="243"/>
        <v>155.77248199999997</v>
      </c>
      <c r="HT24" s="116">
        <f t="shared" si="244"/>
        <v>160.30995200000004</v>
      </c>
      <c r="HU24" s="116">
        <f t="shared" si="245"/>
        <v>157.88462200000004</v>
      </c>
      <c r="HV24" s="116">
        <f t="shared" si="246"/>
        <v>153.99814600000002</v>
      </c>
      <c r="HW24" s="116">
        <f t="shared" si="247"/>
        <v>150.70119099999999</v>
      </c>
      <c r="HX24" s="116">
        <f t="shared" si="248"/>
        <v>156.17689799999999</v>
      </c>
      <c r="HY24" s="116">
        <f t="shared" si="249"/>
        <v>162.16191000000001</v>
      </c>
      <c r="HZ24" s="117">
        <f t="shared" si="250"/>
        <v>160.79664</v>
      </c>
      <c r="IA24" s="117">
        <f t="shared" si="251"/>
        <v>163.045421</v>
      </c>
      <c r="IB24" s="117">
        <f t="shared" si="252"/>
        <v>157.530337</v>
      </c>
      <c r="IC24" s="117">
        <f t="shared" si="253"/>
        <v>163.06825099999998</v>
      </c>
      <c r="ID24" s="117">
        <f t="shared" si="254"/>
        <v>164.58291499999999</v>
      </c>
      <c r="IE24" s="117">
        <f t="shared" si="255"/>
        <v>168.855874</v>
      </c>
      <c r="IF24" s="117">
        <f t="shared" si="256"/>
        <v>168.20577308574278</v>
      </c>
      <c r="IG24" s="32">
        <f t="shared" si="257"/>
        <v>161.35265058481349</v>
      </c>
      <c r="II24" s="33">
        <f t="shared" si="258"/>
        <v>52.165951</v>
      </c>
      <c r="IJ24" s="34">
        <f t="shared" si="259"/>
        <v>78.992576</v>
      </c>
      <c r="IK24" s="34">
        <f t="shared" si="260"/>
        <v>3.0660339999999997</v>
      </c>
      <c r="IL24" s="34">
        <f t="shared" si="261"/>
        <v>10.034861999999999</v>
      </c>
      <c r="IM24" s="34">
        <f t="shared" si="262"/>
        <v>0</v>
      </c>
      <c r="IN24" s="34">
        <f t="shared" si="263"/>
        <v>3.033906</v>
      </c>
      <c r="IO24" s="34">
        <f t="shared" si="264"/>
        <v>0.165463</v>
      </c>
      <c r="IP24" s="34">
        <f t="shared" si="265"/>
        <v>14.909040999999998</v>
      </c>
      <c r="IQ24" s="34">
        <f t="shared" si="266"/>
        <v>6.4880409999999999</v>
      </c>
      <c r="IR24" s="34">
        <f t="shared" si="267"/>
        <v>2.2869999999999999</v>
      </c>
      <c r="IS24" s="34">
        <f t="shared" si="268"/>
        <v>171.14287400000001</v>
      </c>
      <c r="IT24" s="35">
        <f t="shared" si="269"/>
        <v>168.855874</v>
      </c>
      <c r="IU24" s="33">
        <f t="shared" si="270"/>
        <v>49.567526123610456</v>
      </c>
      <c r="IV24" s="34">
        <f t="shared" si="271"/>
        <v>80.549707019514884</v>
      </c>
      <c r="IW24" s="34">
        <f t="shared" si="272"/>
        <v>2.9028028288172045</v>
      </c>
      <c r="IX24" s="34">
        <f t="shared" si="273"/>
        <v>12.720980907061573</v>
      </c>
      <c r="IY24" s="34">
        <f t="shared" si="274"/>
        <v>0</v>
      </c>
      <c r="IZ24" s="34">
        <f t="shared" si="275"/>
        <v>2.5578896041826695</v>
      </c>
      <c r="JA24" s="34">
        <f t="shared" si="276"/>
        <v>0.165463</v>
      </c>
      <c r="JB24" s="34">
        <f t="shared" si="277"/>
        <v>12.763489966168715</v>
      </c>
      <c r="JC24" s="34">
        <f t="shared" si="278"/>
        <v>6.9779136363872887</v>
      </c>
      <c r="JD24" s="34">
        <f t="shared" si="279"/>
        <v>5.3891020495809494</v>
      </c>
      <c r="JE24" s="34">
        <f t="shared" si="280"/>
        <v>173.59487513532372</v>
      </c>
      <c r="JF24" s="35">
        <f t="shared" si="281"/>
        <v>168.20577308574278</v>
      </c>
      <c r="JG24" s="33">
        <f t="shared" si="282"/>
        <v>42.638229963846001</v>
      </c>
      <c r="JH24" s="34">
        <f t="shared" si="283"/>
        <v>77.048071964150395</v>
      </c>
      <c r="JI24" s="34">
        <f t="shared" si="284"/>
        <v>2.9505124196953414</v>
      </c>
      <c r="JJ24" s="34">
        <f t="shared" si="285"/>
        <v>13.720980907061573</v>
      </c>
      <c r="JK24" s="34">
        <f t="shared" si="286"/>
        <v>0</v>
      </c>
      <c r="JL24" s="34">
        <f t="shared" si="287"/>
        <v>2.5155304880552363</v>
      </c>
      <c r="JM24" s="34">
        <f t="shared" si="288"/>
        <v>0.165463</v>
      </c>
      <c r="JN24" s="34">
        <f t="shared" si="289"/>
        <v>15.076577245775088</v>
      </c>
      <c r="JO24" s="34">
        <f t="shared" si="290"/>
        <v>7.2372845962298378</v>
      </c>
      <c r="JP24" s="34">
        <f t="shared" si="291"/>
        <v>10.059842784499326</v>
      </c>
      <c r="JQ24" s="34">
        <f t="shared" si="292"/>
        <v>171.41249336931281</v>
      </c>
      <c r="JR24" s="35">
        <f t="shared" si="293"/>
        <v>161.35265058481349</v>
      </c>
      <c r="JT24" s="33">
        <f t="shared" si="173"/>
        <v>-2.5984248763895437</v>
      </c>
      <c r="JU24" s="34">
        <f t="shared" si="107"/>
        <v>1.557131019514884</v>
      </c>
      <c r="JV24" s="34">
        <f t="shared" si="108"/>
        <v>-0.16323117118279518</v>
      </c>
      <c r="JW24" s="34">
        <f t="shared" si="109"/>
        <v>2.6861189070615747</v>
      </c>
      <c r="JX24" s="34">
        <f t="shared" si="110"/>
        <v>0</v>
      </c>
      <c r="JY24" s="34">
        <f t="shared" si="111"/>
        <v>-0.47601639581733046</v>
      </c>
      <c r="JZ24" s="34">
        <f t="shared" si="112"/>
        <v>0</v>
      </c>
      <c r="KA24" s="34">
        <f t="shared" si="113"/>
        <v>-2.1455510338312838</v>
      </c>
      <c r="KB24" s="34">
        <f t="shared" si="114"/>
        <v>0.48987263638728873</v>
      </c>
      <c r="KC24" s="34">
        <f t="shared" si="115"/>
        <v>3.1021020495809495</v>
      </c>
      <c r="KD24" s="34">
        <f t="shared" si="116"/>
        <v>2.4520011353237123</v>
      </c>
      <c r="KE24" s="35">
        <f t="shared" si="117"/>
        <v>-0.65010091425722294</v>
      </c>
      <c r="KF24" s="33">
        <f t="shared" si="118"/>
        <v>-6.9292961597644549</v>
      </c>
      <c r="KG24" s="34">
        <f t="shared" si="119"/>
        <v>-3.5016350553644884</v>
      </c>
      <c r="KH24" s="34">
        <f t="shared" si="120"/>
        <v>4.7709590878136865E-2</v>
      </c>
      <c r="KI24" s="34">
        <f t="shared" si="121"/>
        <v>1</v>
      </c>
      <c r="KJ24" s="34">
        <f t="shared" si="122"/>
        <v>0</v>
      </c>
      <c r="KK24" s="34">
        <f t="shared" si="123"/>
        <v>-4.2359116127433261E-2</v>
      </c>
      <c r="KL24" s="34">
        <f t="shared" si="124"/>
        <v>0</v>
      </c>
      <c r="KM24" s="34">
        <f t="shared" si="125"/>
        <v>2.3130872796063731</v>
      </c>
      <c r="KN24" s="34">
        <f t="shared" si="126"/>
        <v>0.2593709598425491</v>
      </c>
      <c r="KO24" s="34">
        <f t="shared" si="127"/>
        <v>4.6707407349183763</v>
      </c>
      <c r="KP24" s="34">
        <f t="shared" si="128"/>
        <v>-2.1823817660109057</v>
      </c>
      <c r="KQ24" s="35">
        <f t="shared" si="129"/>
        <v>-6.8531225009292882</v>
      </c>
      <c r="KS24" s="99" t="s">
        <v>39</v>
      </c>
      <c r="KT24" s="104">
        <v>55.812902000000001</v>
      </c>
      <c r="KU24" s="105">
        <v>75.865602999999993</v>
      </c>
      <c r="KV24" s="105">
        <v>28.521225999999999</v>
      </c>
      <c r="KW24" s="105">
        <v>160.19973100000001</v>
      </c>
      <c r="KX24" s="105">
        <v>41.966965000000002</v>
      </c>
      <c r="KY24" s="106">
        <v>202.166696</v>
      </c>
      <c r="KZ24" s="104">
        <v>52.650620000000004</v>
      </c>
      <c r="LA24" s="105">
        <v>76.316592</v>
      </c>
      <c r="LB24" s="105">
        <v>28.731674000000002</v>
      </c>
      <c r="LC24" s="105">
        <v>157.69888599999999</v>
      </c>
      <c r="LD24" s="105">
        <v>42.274244000000003</v>
      </c>
      <c r="LE24" s="106">
        <f t="shared" si="174"/>
        <v>199.97313</v>
      </c>
      <c r="LF24" s="105">
        <f t="shared" si="130"/>
        <v>-7.6222257757409011</v>
      </c>
      <c r="LG24" s="105">
        <f t="shared" si="294"/>
        <v>-3.0814388487207496</v>
      </c>
      <c r="LH24" s="105">
        <f t="shared" si="132"/>
        <v>0.45248054996595055</v>
      </c>
      <c r="LI24" s="105">
        <f t="shared" si="175"/>
        <v>-10.251184074495701</v>
      </c>
      <c r="LJ24" s="105">
        <f>+LD24*-0.00282087447108604-2</f>
        <v>-2.1192503356840624</v>
      </c>
      <c r="LK24" s="106">
        <f t="shared" si="177"/>
        <v>-12.370434410179763</v>
      </c>
      <c r="LL24" s="105">
        <f t="shared" si="178"/>
        <v>45.028394224259102</v>
      </c>
      <c r="LM24" s="105">
        <f t="shared" si="133"/>
        <v>73.235153151279249</v>
      </c>
      <c r="LN24" s="105">
        <f t="shared" si="134"/>
        <v>29.184154549965953</v>
      </c>
      <c r="LO24" s="105">
        <f t="shared" si="135"/>
        <v>147.44770192550428</v>
      </c>
      <c r="LP24" s="105">
        <f t="shared" si="136"/>
        <v>40.154993664315938</v>
      </c>
      <c r="LQ24" s="106">
        <f t="shared" si="179"/>
        <v>187.60269558982023</v>
      </c>
      <c r="LS24" s="99" t="s">
        <v>39</v>
      </c>
      <c r="LT24" s="141">
        <v>951.4090584830052</v>
      </c>
      <c r="LU24" s="141">
        <v>940.18675567259015</v>
      </c>
      <c r="LV24" s="142">
        <v>916.51688559980232</v>
      </c>
    </row>
    <row r="25" spans="1:334" x14ac:dyDescent="0.35">
      <c r="A25" s="20" t="s">
        <v>40</v>
      </c>
      <c r="B25" s="29">
        <v>0</v>
      </c>
      <c r="C25" s="30">
        <v>0</v>
      </c>
      <c r="D25" s="30">
        <v>0</v>
      </c>
      <c r="E25" s="30">
        <v>0</v>
      </c>
      <c r="F25" s="30">
        <v>0</v>
      </c>
      <c r="G25" s="30">
        <v>0</v>
      </c>
      <c r="H25" s="30">
        <v>0</v>
      </c>
      <c r="I25" s="30">
        <v>0</v>
      </c>
      <c r="J25" s="30">
        <v>0</v>
      </c>
      <c r="K25" s="30">
        <v>0</v>
      </c>
      <c r="L25" s="30">
        <v>0</v>
      </c>
      <c r="M25" s="30">
        <v>0</v>
      </c>
      <c r="N25" s="31">
        <v>0</v>
      </c>
      <c r="O25" s="31">
        <v>0</v>
      </c>
      <c r="P25" s="31">
        <v>0</v>
      </c>
      <c r="Q25" s="31">
        <v>0</v>
      </c>
      <c r="R25" s="31">
        <v>0</v>
      </c>
      <c r="S25" s="31">
        <v>0</v>
      </c>
      <c r="T25" s="31">
        <v>0</v>
      </c>
      <c r="U25" s="32">
        <v>0</v>
      </c>
      <c r="V25" s="29">
        <v>14.595000000000001</v>
      </c>
      <c r="W25" s="30">
        <v>13.606</v>
      </c>
      <c r="X25" s="30">
        <v>15.212</v>
      </c>
      <c r="Y25" s="30">
        <v>14.526999999999999</v>
      </c>
      <c r="Z25" s="30">
        <v>14.858000000000001</v>
      </c>
      <c r="AA25" s="30">
        <v>15.226000000000001</v>
      </c>
      <c r="AB25" s="30">
        <v>14.958</v>
      </c>
      <c r="AC25" s="30">
        <v>12.398</v>
      </c>
      <c r="AD25" s="30">
        <v>11.196</v>
      </c>
      <c r="AE25" s="30">
        <v>12.896000000000001</v>
      </c>
      <c r="AF25" s="30">
        <v>7.1</v>
      </c>
      <c r="AG25" s="30">
        <v>9.8480000000000008</v>
      </c>
      <c r="AH25" s="31">
        <v>13.087</v>
      </c>
      <c r="AI25" s="31">
        <v>11.837999999999999</v>
      </c>
      <c r="AJ25" s="31">
        <v>11.952</v>
      </c>
      <c r="AK25" s="31">
        <v>14.727</v>
      </c>
      <c r="AL25" s="31">
        <v>12.63</v>
      </c>
      <c r="AM25" s="31">
        <v>14.666</v>
      </c>
      <c r="AN25" s="31">
        <v>12.228722306688429</v>
      </c>
      <c r="AO25" s="32">
        <v>6.2362580398809504</v>
      </c>
      <c r="AP25" s="29">
        <v>8.7319999999999993</v>
      </c>
      <c r="AQ25" s="30">
        <v>9.6039999999999992</v>
      </c>
      <c r="AR25" s="30">
        <v>11.667999999999999</v>
      </c>
      <c r="AS25" s="30">
        <v>6.548</v>
      </c>
      <c r="AT25" s="30">
        <v>5.9594529999999999</v>
      </c>
      <c r="AU25" s="30">
        <v>9.0851380000000006</v>
      </c>
      <c r="AV25" s="30">
        <v>5.5387889999999995</v>
      </c>
      <c r="AW25" s="30">
        <v>5.1456229999999996</v>
      </c>
      <c r="AX25" s="30">
        <v>4.4286250000000003</v>
      </c>
      <c r="AY25" s="30">
        <v>3.5744940000000001</v>
      </c>
      <c r="AZ25" s="30">
        <v>3.296494</v>
      </c>
      <c r="BA25" s="30">
        <v>2.979867</v>
      </c>
      <c r="BB25" s="31">
        <v>2.4350230000000002</v>
      </c>
      <c r="BC25" s="31">
        <v>1.9836449999999999</v>
      </c>
      <c r="BD25" s="31">
        <v>1.5974569999999999</v>
      </c>
      <c r="BE25" s="31">
        <v>1.6039619999999999</v>
      </c>
      <c r="BF25" s="31">
        <v>1.6048040000000001</v>
      </c>
      <c r="BG25" s="31">
        <v>1.551752</v>
      </c>
      <c r="BH25" s="31">
        <v>1.5410076021825396</v>
      </c>
      <c r="BI25" s="32">
        <v>1.4998325859799024</v>
      </c>
      <c r="BJ25" s="29">
        <v>7.1379999999999999</v>
      </c>
      <c r="BK25" s="30">
        <v>7.2119999999999997</v>
      </c>
      <c r="BL25" s="30">
        <v>9.0370000000000008</v>
      </c>
      <c r="BM25" s="30">
        <v>7.74</v>
      </c>
      <c r="BN25" s="30">
        <v>11.69</v>
      </c>
      <c r="BO25" s="30">
        <v>13.608000000000001</v>
      </c>
      <c r="BP25" s="30">
        <v>12.343999999999999</v>
      </c>
      <c r="BQ25" s="30">
        <v>13.124000000000001</v>
      </c>
      <c r="BR25" s="30">
        <v>15.199</v>
      </c>
      <c r="BS25" s="30">
        <v>14.712</v>
      </c>
      <c r="BT25" s="30">
        <v>14.9</v>
      </c>
      <c r="BU25" s="30">
        <v>14.916</v>
      </c>
      <c r="BV25" s="31">
        <v>10.67</v>
      </c>
      <c r="BW25" s="31">
        <v>7.2279999999999998</v>
      </c>
      <c r="BX25" s="31">
        <v>6.8339999999999996</v>
      </c>
      <c r="BY25" s="31">
        <v>10.561999999999999</v>
      </c>
      <c r="BZ25" s="31">
        <v>12.582000000000001</v>
      </c>
      <c r="CA25" s="31">
        <v>18.894580999999999</v>
      </c>
      <c r="CB25" s="31">
        <v>15.696656104115462</v>
      </c>
      <c r="CC25" s="32">
        <v>17.300289159011768</v>
      </c>
      <c r="CD25" s="29">
        <v>0</v>
      </c>
      <c r="CE25" s="30">
        <v>0</v>
      </c>
      <c r="CF25" s="30">
        <v>0</v>
      </c>
      <c r="CG25" s="30">
        <v>0</v>
      </c>
      <c r="CH25" s="30">
        <v>0</v>
      </c>
      <c r="CI25" s="30">
        <v>0</v>
      </c>
      <c r="CJ25" s="30">
        <v>0</v>
      </c>
      <c r="CK25" s="30">
        <v>0</v>
      </c>
      <c r="CL25" s="30">
        <v>0</v>
      </c>
      <c r="CM25" s="30">
        <v>0</v>
      </c>
      <c r="CN25" s="30">
        <v>0</v>
      </c>
      <c r="CO25" s="30">
        <v>0</v>
      </c>
      <c r="CP25" s="31">
        <v>0</v>
      </c>
      <c r="CQ25" s="31">
        <v>0</v>
      </c>
      <c r="CR25" s="31">
        <v>0</v>
      </c>
      <c r="CS25" s="31">
        <v>0</v>
      </c>
      <c r="CT25" s="31">
        <v>0</v>
      </c>
      <c r="CU25" s="31">
        <v>0</v>
      </c>
      <c r="CV25" s="31">
        <v>0</v>
      </c>
      <c r="CW25" s="32">
        <v>0</v>
      </c>
      <c r="CX25" s="29">
        <v>11.715</v>
      </c>
      <c r="CY25" s="30">
        <v>14.375</v>
      </c>
      <c r="CZ25" s="30">
        <v>8.2569999999999997</v>
      </c>
      <c r="DA25" s="30">
        <v>16.053999999999998</v>
      </c>
      <c r="DB25" s="30">
        <v>10.147000999999999</v>
      </c>
      <c r="DC25" s="30">
        <v>5.1176629999999994</v>
      </c>
      <c r="DD25" s="30">
        <v>11.467179</v>
      </c>
      <c r="DE25" s="30">
        <v>10.448971999999999</v>
      </c>
      <c r="DF25" s="30">
        <v>7.2980469999999995</v>
      </c>
      <c r="DG25" s="30">
        <v>9.0092669999999995</v>
      </c>
      <c r="DH25" s="30">
        <v>16.546897000000001</v>
      </c>
      <c r="DI25" s="30">
        <v>12.114212999999999</v>
      </c>
      <c r="DJ25" s="31">
        <v>6.6607149999999997</v>
      </c>
      <c r="DK25" s="31">
        <v>14.868418</v>
      </c>
      <c r="DL25" s="31">
        <v>16.411913000000002</v>
      </c>
      <c r="DM25" s="31">
        <v>9.7995059999999992</v>
      </c>
      <c r="DN25" s="31">
        <v>16.909323000000001</v>
      </c>
      <c r="DO25" s="31">
        <v>7.6315240000000006</v>
      </c>
      <c r="DP25" s="31">
        <v>14.131524000000001</v>
      </c>
      <c r="DQ25" s="32">
        <v>10.932045895954944</v>
      </c>
      <c r="DR25" s="29">
        <v>1E-3</v>
      </c>
      <c r="DS25" s="30">
        <v>1E-3</v>
      </c>
      <c r="DT25" s="30">
        <v>2E-3</v>
      </c>
      <c r="DU25" s="30">
        <v>3.0000000000000001E-3</v>
      </c>
      <c r="DV25" s="30">
        <v>3.0000000000000001E-3</v>
      </c>
      <c r="DW25" s="30">
        <v>3.0000000000000001E-3</v>
      </c>
      <c r="DX25" s="30">
        <v>4.7999999999999996E-3</v>
      </c>
      <c r="DY25" s="30">
        <v>2.4E-2</v>
      </c>
      <c r="DZ25" s="30">
        <v>4.0534000000000001E-2</v>
      </c>
      <c r="EA25" s="30">
        <v>0.16</v>
      </c>
      <c r="EB25" s="30">
        <v>0.21133000000000002</v>
      </c>
      <c r="EC25" s="30">
        <v>0.27992899999999998</v>
      </c>
      <c r="ED25" s="31">
        <v>0.39264499999999997</v>
      </c>
      <c r="EE25" s="31">
        <v>0.47914000000000001</v>
      </c>
      <c r="EF25" s="31">
        <v>0.62731599999999998</v>
      </c>
      <c r="EG25" s="31">
        <v>0.79615499999999995</v>
      </c>
      <c r="EH25" s="31">
        <v>0.8706029999999999</v>
      </c>
      <c r="EI25" s="31">
        <v>0.99154600000000004</v>
      </c>
      <c r="EJ25" s="31">
        <v>0.97097248087877619</v>
      </c>
      <c r="EK25" s="32">
        <v>1.1972491520897337</v>
      </c>
      <c r="EL25" s="29">
        <v>0.16800000000000001</v>
      </c>
      <c r="EM25" s="30">
        <v>0.25600000000000001</v>
      </c>
      <c r="EN25" s="30">
        <v>0.36199999999999999</v>
      </c>
      <c r="EO25" s="30">
        <v>0.496</v>
      </c>
      <c r="EP25" s="30">
        <v>0.81633</v>
      </c>
      <c r="EQ25" s="30">
        <v>1.7732629999999998</v>
      </c>
      <c r="ER25" s="30">
        <v>2.9254720000000001</v>
      </c>
      <c r="ES25" s="30">
        <v>4.036708</v>
      </c>
      <c r="ET25" s="30">
        <v>5.7573800000000004</v>
      </c>
      <c r="EU25" s="30">
        <v>7.5769630000000001</v>
      </c>
      <c r="EV25" s="30">
        <v>9.181572000000001</v>
      </c>
      <c r="EW25" s="30">
        <v>9.1616119999999999</v>
      </c>
      <c r="EX25" s="31">
        <v>10.259781</v>
      </c>
      <c r="EY25" s="31">
        <v>12.014603000000001</v>
      </c>
      <c r="EZ25" s="31">
        <v>12.111421</v>
      </c>
      <c r="FA25" s="31">
        <v>11.607665000000001</v>
      </c>
      <c r="FB25" s="31">
        <v>12.474140999999999</v>
      </c>
      <c r="FC25" s="31">
        <v>12.247858999999998</v>
      </c>
      <c r="FD25" s="31">
        <v>12.60081362294547</v>
      </c>
      <c r="FE25" s="32">
        <v>13.666425875486432</v>
      </c>
      <c r="FF25" s="29">
        <v>1.3759999999999999</v>
      </c>
      <c r="FG25" s="30">
        <v>1.45</v>
      </c>
      <c r="FH25" s="30">
        <v>1.569</v>
      </c>
      <c r="FI25" s="30">
        <v>1.4810000000000001</v>
      </c>
      <c r="FJ25" s="30">
        <v>1.6261570000000001</v>
      </c>
      <c r="FK25" s="30">
        <v>1.7516039999999997</v>
      </c>
      <c r="FL25" s="30">
        <v>1.7902169999999999</v>
      </c>
      <c r="FM25" s="30">
        <v>2.064937</v>
      </c>
      <c r="FN25" s="30">
        <v>2.0441039999999999</v>
      </c>
      <c r="FO25" s="30">
        <v>2.2697280000000002</v>
      </c>
      <c r="FP25" s="30">
        <v>2.8107839999999995</v>
      </c>
      <c r="FQ25" s="30">
        <v>3.1339630000000001</v>
      </c>
      <c r="FR25" s="31">
        <v>3.0971189999999997</v>
      </c>
      <c r="FS25" s="31">
        <v>3.2476739999999999</v>
      </c>
      <c r="FT25" s="31">
        <v>3.2532640000000002</v>
      </c>
      <c r="FU25" s="31">
        <v>3.3074899999999996</v>
      </c>
      <c r="FV25" s="31">
        <v>3.2420230000000001</v>
      </c>
      <c r="FW25" s="31">
        <v>3.4369560000000003</v>
      </c>
      <c r="FX25" s="31">
        <v>3.3895071816244235</v>
      </c>
      <c r="FY25" s="32">
        <v>3.436883662765617</v>
      </c>
      <c r="FZ25" s="29">
        <v>0.93100000000000005</v>
      </c>
      <c r="GA25" s="30">
        <v>0.23899999999999999</v>
      </c>
      <c r="GB25" s="30">
        <v>1.899</v>
      </c>
      <c r="GC25" s="30">
        <v>2.794</v>
      </c>
      <c r="GD25" s="30">
        <v>6.4809999999999999</v>
      </c>
      <c r="GE25" s="30">
        <v>6.8239999999999998</v>
      </c>
      <c r="GF25" s="30">
        <v>5.4409999999999998</v>
      </c>
      <c r="GG25" s="30">
        <v>7.4880000000000004</v>
      </c>
      <c r="GH25" s="30">
        <v>9.4309999999999992</v>
      </c>
      <c r="GI25" s="30">
        <v>4.7759999999999998</v>
      </c>
      <c r="GJ25" s="30">
        <v>2.6230000000000002</v>
      </c>
      <c r="GK25" s="30">
        <v>2.8130000000000002</v>
      </c>
      <c r="GL25" s="31">
        <v>7.8949999999999996</v>
      </c>
      <c r="GM25" s="31">
        <v>2.7759999999999998</v>
      </c>
      <c r="GN25" s="31">
        <v>0.90300000000000002</v>
      </c>
      <c r="GO25" s="31">
        <v>2.266</v>
      </c>
      <c r="GP25" s="31">
        <v>-5.085</v>
      </c>
      <c r="GQ25" s="31">
        <v>-2.6839719999999998</v>
      </c>
      <c r="GR25" s="31">
        <v>-2.5874077371319784</v>
      </c>
      <c r="GS25" s="32">
        <v>3.4588622627187213</v>
      </c>
      <c r="GT25" s="29">
        <f t="shared" si="218"/>
        <v>44.655999999999985</v>
      </c>
      <c r="GU25" s="116">
        <f t="shared" si="219"/>
        <v>46.742999999999995</v>
      </c>
      <c r="GV25" s="116">
        <f t="shared" si="220"/>
        <v>48.006000000000007</v>
      </c>
      <c r="GW25" s="116">
        <f t="shared" si="221"/>
        <v>49.643000000000001</v>
      </c>
      <c r="GX25" s="116">
        <f t="shared" si="222"/>
        <v>51.580941000000003</v>
      </c>
      <c r="GY25" s="116">
        <f t="shared" si="223"/>
        <v>53.388668000000003</v>
      </c>
      <c r="GZ25" s="116">
        <f t="shared" si="224"/>
        <v>54.469457000000006</v>
      </c>
      <c r="HA25" s="116">
        <f t="shared" si="225"/>
        <v>54.730239999999995</v>
      </c>
      <c r="HB25" s="116">
        <f t="shared" si="226"/>
        <v>55.39468999999999</v>
      </c>
      <c r="HC25" s="116">
        <f t="shared" si="227"/>
        <v>54.974451999999999</v>
      </c>
      <c r="HD25" s="116">
        <f t="shared" si="228"/>
        <v>56.670076999999999</v>
      </c>
      <c r="HE25" s="116">
        <f t="shared" si="229"/>
        <v>55.246584000000006</v>
      </c>
      <c r="HF25" s="117">
        <f t="shared" si="230"/>
        <v>54.49728300000001</v>
      </c>
      <c r="HG25" s="117">
        <f t="shared" si="231"/>
        <v>54.435479999999998</v>
      </c>
      <c r="HH25" s="117">
        <f t="shared" si="232"/>
        <v>53.690371000000006</v>
      </c>
      <c r="HI25" s="117">
        <f t="shared" si="233"/>
        <v>54.669778000000001</v>
      </c>
      <c r="HJ25" s="117">
        <f t="shared" si="234"/>
        <v>55.227894000000013</v>
      </c>
      <c r="HK25" s="117">
        <f t="shared" si="235"/>
        <v>56.736246000000001</v>
      </c>
      <c r="HL25" s="117">
        <f t="shared" si="236"/>
        <v>57.971795561303132</v>
      </c>
      <c r="HM25" s="32">
        <f t="shared" si="237"/>
        <v>57.727846633888063</v>
      </c>
      <c r="HN25" s="29">
        <f t="shared" si="238"/>
        <v>43.724999999999987</v>
      </c>
      <c r="HO25" s="116">
        <f t="shared" si="239"/>
        <v>46.503999999999998</v>
      </c>
      <c r="HP25" s="116">
        <f t="shared" si="240"/>
        <v>46.107000000000006</v>
      </c>
      <c r="HQ25" s="116">
        <f t="shared" si="241"/>
        <v>46.849000000000004</v>
      </c>
      <c r="HR25" s="116">
        <f t="shared" si="242"/>
        <v>45.099941000000001</v>
      </c>
      <c r="HS25" s="116">
        <f t="shared" si="243"/>
        <v>46.564668000000005</v>
      </c>
      <c r="HT25" s="116">
        <f t="shared" si="244"/>
        <v>49.028457000000003</v>
      </c>
      <c r="HU25" s="116">
        <f t="shared" si="245"/>
        <v>47.242239999999995</v>
      </c>
      <c r="HV25" s="116">
        <f t="shared" si="246"/>
        <v>45.963689999999993</v>
      </c>
      <c r="HW25" s="116">
        <f t="shared" si="247"/>
        <v>50.198451999999996</v>
      </c>
      <c r="HX25" s="116">
        <f t="shared" si="248"/>
        <v>54.047077000000002</v>
      </c>
      <c r="HY25" s="116">
        <f t="shared" si="249"/>
        <v>52.433584000000003</v>
      </c>
      <c r="HZ25" s="117">
        <f t="shared" si="250"/>
        <v>46.602283000000007</v>
      </c>
      <c r="IA25" s="117">
        <f t="shared" si="251"/>
        <v>51.659480000000002</v>
      </c>
      <c r="IB25" s="117">
        <f t="shared" si="252"/>
        <v>52.787371000000007</v>
      </c>
      <c r="IC25" s="117">
        <f t="shared" si="253"/>
        <v>52.403778000000003</v>
      </c>
      <c r="ID25" s="117">
        <f t="shared" si="254"/>
        <v>60.312894000000014</v>
      </c>
      <c r="IE25" s="117">
        <f t="shared" si="255"/>
        <v>59.420217999999998</v>
      </c>
      <c r="IF25" s="117">
        <f t="shared" si="256"/>
        <v>60.559203298435108</v>
      </c>
      <c r="IG25" s="32">
        <f t="shared" si="257"/>
        <v>54.268984371169346</v>
      </c>
      <c r="II25" s="33">
        <f t="shared" si="258"/>
        <v>0</v>
      </c>
      <c r="IJ25" s="34">
        <f t="shared" si="259"/>
        <v>14.666</v>
      </c>
      <c r="IK25" s="34">
        <f t="shared" si="260"/>
        <v>1.551752</v>
      </c>
      <c r="IL25" s="34">
        <f t="shared" si="261"/>
        <v>18.894580999999999</v>
      </c>
      <c r="IM25" s="34">
        <f t="shared" si="262"/>
        <v>0</v>
      </c>
      <c r="IN25" s="34">
        <f t="shared" si="263"/>
        <v>7.6315240000000006</v>
      </c>
      <c r="IO25" s="34">
        <f t="shared" si="264"/>
        <v>0.99154600000000004</v>
      </c>
      <c r="IP25" s="34">
        <f t="shared" si="265"/>
        <v>12.247858999999998</v>
      </c>
      <c r="IQ25" s="34">
        <f t="shared" si="266"/>
        <v>3.4369560000000003</v>
      </c>
      <c r="IR25" s="34">
        <f t="shared" si="267"/>
        <v>-2.6839719999999998</v>
      </c>
      <c r="IS25" s="34">
        <f t="shared" si="268"/>
        <v>56.736246000000001</v>
      </c>
      <c r="IT25" s="35">
        <f t="shared" si="269"/>
        <v>59.420217999999998</v>
      </c>
      <c r="IU25" s="33">
        <f t="shared" si="270"/>
        <v>0</v>
      </c>
      <c r="IV25" s="34">
        <f t="shared" si="271"/>
        <v>12.228722306688429</v>
      </c>
      <c r="IW25" s="34">
        <f t="shared" si="272"/>
        <v>1.5410076021825396</v>
      </c>
      <c r="IX25" s="34">
        <f t="shared" si="273"/>
        <v>15.696656104115462</v>
      </c>
      <c r="IY25" s="34">
        <f t="shared" si="274"/>
        <v>0</v>
      </c>
      <c r="IZ25" s="34">
        <f t="shared" si="275"/>
        <v>14.131524000000001</v>
      </c>
      <c r="JA25" s="34">
        <f t="shared" si="276"/>
        <v>0.97097248087877619</v>
      </c>
      <c r="JB25" s="34">
        <f t="shared" si="277"/>
        <v>12.60081362294547</v>
      </c>
      <c r="JC25" s="34">
        <f t="shared" si="278"/>
        <v>3.3895071816244235</v>
      </c>
      <c r="JD25" s="34">
        <f t="shared" si="279"/>
        <v>-2.5874077371319784</v>
      </c>
      <c r="JE25" s="34">
        <f t="shared" si="280"/>
        <v>57.971795561303132</v>
      </c>
      <c r="JF25" s="35">
        <f t="shared" si="281"/>
        <v>60.559203298435108</v>
      </c>
      <c r="JG25" s="33">
        <f t="shared" si="282"/>
        <v>0</v>
      </c>
      <c r="JH25" s="34">
        <f t="shared" si="283"/>
        <v>6.2362580398809504</v>
      </c>
      <c r="JI25" s="34">
        <f t="shared" si="284"/>
        <v>1.4998325859799024</v>
      </c>
      <c r="JJ25" s="34">
        <f t="shared" si="285"/>
        <v>17.300289159011768</v>
      </c>
      <c r="JK25" s="34">
        <f t="shared" si="286"/>
        <v>0</v>
      </c>
      <c r="JL25" s="34">
        <f t="shared" si="287"/>
        <v>10.932045895954944</v>
      </c>
      <c r="JM25" s="34">
        <f t="shared" si="288"/>
        <v>1.1972491520897337</v>
      </c>
      <c r="JN25" s="34">
        <f t="shared" si="289"/>
        <v>13.666425875486432</v>
      </c>
      <c r="JO25" s="34">
        <f t="shared" si="290"/>
        <v>3.436883662765617</v>
      </c>
      <c r="JP25" s="34">
        <f t="shared" si="291"/>
        <v>3.4588622627187213</v>
      </c>
      <c r="JQ25" s="34">
        <f t="shared" si="292"/>
        <v>57.727846633888063</v>
      </c>
      <c r="JR25" s="35">
        <f t="shared" si="293"/>
        <v>54.268984371169346</v>
      </c>
      <c r="JT25" s="33">
        <f t="shared" si="173"/>
        <v>0</v>
      </c>
      <c r="JU25" s="34">
        <f t="shared" si="107"/>
        <v>-2.4372776933115716</v>
      </c>
      <c r="JV25" s="34">
        <f t="shared" si="108"/>
        <v>-1.0744397817460394E-2</v>
      </c>
      <c r="JW25" s="34">
        <f t="shared" si="109"/>
        <v>-3.1979248958845368</v>
      </c>
      <c r="JX25" s="34">
        <f t="shared" si="110"/>
        <v>0</v>
      </c>
      <c r="JY25" s="34">
        <f t="shared" si="111"/>
        <v>6.5</v>
      </c>
      <c r="JZ25" s="34">
        <f t="shared" si="112"/>
        <v>-2.0573519121223849E-2</v>
      </c>
      <c r="KA25" s="34">
        <f t="shared" si="113"/>
        <v>0.35295462294547164</v>
      </c>
      <c r="KB25" s="34">
        <f t="shared" si="114"/>
        <v>-4.7448818375576796E-2</v>
      </c>
      <c r="KC25" s="34">
        <f t="shared" si="115"/>
        <v>9.6564262868021444E-2</v>
      </c>
      <c r="KD25" s="34">
        <f t="shared" si="116"/>
        <v>1.2355495613031309</v>
      </c>
      <c r="KE25" s="35">
        <f t="shared" si="117"/>
        <v>1.1389852984351094</v>
      </c>
      <c r="KF25" s="33">
        <f t="shared" si="118"/>
        <v>0</v>
      </c>
      <c r="KG25" s="34">
        <f t="shared" si="119"/>
        <v>-5.9924642668074783</v>
      </c>
      <c r="KH25" s="34">
        <f t="shared" si="120"/>
        <v>-4.1175016202637194E-2</v>
      </c>
      <c r="KI25" s="34">
        <f t="shared" si="121"/>
        <v>1.6036330548963065</v>
      </c>
      <c r="KJ25" s="34">
        <f t="shared" si="122"/>
        <v>0</v>
      </c>
      <c r="KK25" s="34">
        <f t="shared" si="123"/>
        <v>-3.1994781040450562</v>
      </c>
      <c r="KL25" s="34">
        <f t="shared" si="124"/>
        <v>0.22627667121095751</v>
      </c>
      <c r="KM25" s="34">
        <f t="shared" si="125"/>
        <v>1.0656122525409621</v>
      </c>
      <c r="KN25" s="34">
        <f t="shared" si="126"/>
        <v>4.7376481141193416E-2</v>
      </c>
      <c r="KO25" s="34">
        <f t="shared" si="127"/>
        <v>6.0462699998506997</v>
      </c>
      <c r="KP25" s="34">
        <f t="shared" si="128"/>
        <v>-0.24394892741506879</v>
      </c>
      <c r="KQ25" s="35">
        <f t="shared" si="129"/>
        <v>-6.2902189272657623</v>
      </c>
      <c r="KS25" s="99" t="s">
        <v>40</v>
      </c>
      <c r="KT25" s="104">
        <v>0</v>
      </c>
      <c r="KU25" s="105">
        <v>12.143279</v>
      </c>
      <c r="KV25" s="105">
        <v>6.3973399999999998</v>
      </c>
      <c r="KW25" s="105">
        <v>18.540619</v>
      </c>
      <c r="KX25" s="105">
        <v>11.535382</v>
      </c>
      <c r="KY25" s="106">
        <v>30.076001000000002</v>
      </c>
      <c r="KZ25" s="104">
        <v>0</v>
      </c>
      <c r="LA25" s="105">
        <v>10.225065000000001</v>
      </c>
      <c r="LB25" s="105">
        <v>5.28383</v>
      </c>
      <c r="LC25" s="105">
        <v>15.508895000000001</v>
      </c>
      <c r="LD25" s="105">
        <v>10.742965</v>
      </c>
      <c r="LE25" s="106">
        <f t="shared" si="174"/>
        <v>26.251860000000001</v>
      </c>
      <c r="LF25" s="105">
        <f t="shared" si="130"/>
        <v>0</v>
      </c>
      <c r="LG25" s="105">
        <f t="shared" si="294"/>
        <v>-5.2733685547905811</v>
      </c>
      <c r="LH25" s="105">
        <f t="shared" si="132"/>
        <v>0.59616070413562172</v>
      </c>
      <c r="LI25" s="105">
        <f t="shared" si="175"/>
        <v>-4.677207850654959</v>
      </c>
      <c r="LJ25" s="105">
        <f t="shared" si="176"/>
        <v>-3.030455571227084E-2</v>
      </c>
      <c r="LK25" s="106">
        <f t="shared" si="177"/>
        <v>-4.70751240636723</v>
      </c>
      <c r="LL25" s="105">
        <f t="shared" si="178"/>
        <v>0</v>
      </c>
      <c r="LM25" s="105">
        <f t="shared" si="133"/>
        <v>4.9516964452094197</v>
      </c>
      <c r="LN25" s="105">
        <f t="shared" si="134"/>
        <v>5.8799907041356221</v>
      </c>
      <c r="LO25" s="105">
        <f t="shared" si="135"/>
        <v>10.831687149345042</v>
      </c>
      <c r="LP25" s="105">
        <f t="shared" si="136"/>
        <v>10.71266044428773</v>
      </c>
      <c r="LQ25" s="106">
        <f t="shared" si="179"/>
        <v>21.544347593632772</v>
      </c>
      <c r="LS25" s="99" t="s">
        <v>40</v>
      </c>
      <c r="LT25" s="141">
        <v>321.40822653121768</v>
      </c>
      <c r="LU25" s="141">
        <v>263.64658561025243</v>
      </c>
      <c r="LV25" s="142">
        <v>206.18297392272029</v>
      </c>
    </row>
    <row r="26" spans="1:334" x14ac:dyDescent="0.35">
      <c r="A26" s="20" t="s">
        <v>41</v>
      </c>
      <c r="B26" s="29">
        <v>18.542999999999999</v>
      </c>
      <c r="C26" s="30">
        <v>18.768000000000001</v>
      </c>
      <c r="D26" s="30">
        <v>19.911999999999999</v>
      </c>
      <c r="E26" s="30">
        <v>23.344000000000001</v>
      </c>
      <c r="F26" s="30">
        <v>20.731999999999999</v>
      </c>
      <c r="G26" s="30">
        <v>21.462</v>
      </c>
      <c r="H26" s="30">
        <v>24.556999999999999</v>
      </c>
      <c r="I26" s="30">
        <v>23.207999999999998</v>
      </c>
      <c r="J26" s="30">
        <v>25.71</v>
      </c>
      <c r="K26" s="30">
        <v>21.053999999999998</v>
      </c>
      <c r="L26" s="30">
        <v>19.923999999999999</v>
      </c>
      <c r="M26" s="30">
        <v>24.015000000000001</v>
      </c>
      <c r="N26" s="31">
        <v>21.957000000000001</v>
      </c>
      <c r="O26" s="31">
        <v>16.545000000000002</v>
      </c>
      <c r="P26" s="31">
        <v>17.481000000000002</v>
      </c>
      <c r="Q26" s="31">
        <v>17.927</v>
      </c>
      <c r="R26" s="31">
        <v>15.739000000000001</v>
      </c>
      <c r="S26" s="31">
        <v>16.591868999999999</v>
      </c>
      <c r="T26" s="31">
        <v>15.432903667931951</v>
      </c>
      <c r="U26" s="32">
        <v>13.396926447813138</v>
      </c>
      <c r="V26" s="29">
        <v>0.38300000000000001</v>
      </c>
      <c r="W26" s="30">
        <v>0.92600000000000005</v>
      </c>
      <c r="X26" s="30">
        <v>0.4</v>
      </c>
      <c r="Y26" s="30">
        <v>0</v>
      </c>
      <c r="Z26" s="30">
        <v>0.751</v>
      </c>
      <c r="AA26" s="30">
        <v>0.45400000000000001</v>
      </c>
      <c r="AB26" s="30">
        <v>0.58899999999999997</v>
      </c>
      <c r="AC26" s="30">
        <v>1.8879999999999999</v>
      </c>
      <c r="AD26" s="30">
        <v>0.113</v>
      </c>
      <c r="AE26" s="30">
        <v>0.69399999999999995</v>
      </c>
      <c r="AF26" s="30">
        <v>0.75700000000000001</v>
      </c>
      <c r="AG26" s="30">
        <v>0.76700000000000002</v>
      </c>
      <c r="AH26" s="31">
        <v>0.94399999999999995</v>
      </c>
      <c r="AI26" s="31">
        <v>0.39100000000000001</v>
      </c>
      <c r="AJ26" s="31">
        <v>0.28199999999999997</v>
      </c>
      <c r="AK26" s="31">
        <v>0.19800000000000001</v>
      </c>
      <c r="AL26" s="31">
        <v>0.14199999999999999</v>
      </c>
      <c r="AM26" s="31">
        <v>0.188306</v>
      </c>
      <c r="AN26" s="31">
        <v>0</v>
      </c>
      <c r="AO26" s="32">
        <v>0</v>
      </c>
      <c r="AP26" s="29">
        <v>3.399</v>
      </c>
      <c r="AQ26" s="30">
        <v>5.4050000000000002</v>
      </c>
      <c r="AR26" s="30">
        <v>3.5779999999999998</v>
      </c>
      <c r="AS26" s="30">
        <v>3.633</v>
      </c>
      <c r="AT26" s="30">
        <v>2.4700000000000002</v>
      </c>
      <c r="AU26" s="30">
        <v>2.1019999999999999</v>
      </c>
      <c r="AV26" s="30">
        <v>1.722</v>
      </c>
      <c r="AW26" s="30">
        <v>1.3049999999999999</v>
      </c>
      <c r="AX26" s="30">
        <v>0.75900000000000001</v>
      </c>
      <c r="AY26" s="30">
        <v>1.056</v>
      </c>
      <c r="AZ26" s="30">
        <v>0.753</v>
      </c>
      <c r="BA26" s="30">
        <v>0.79</v>
      </c>
      <c r="BB26" s="31">
        <v>0.76200000000000001</v>
      </c>
      <c r="BC26" s="31">
        <v>0.57799999999999996</v>
      </c>
      <c r="BD26" s="31">
        <v>0.53100000000000003</v>
      </c>
      <c r="BE26" s="31">
        <v>0.56899999999999995</v>
      </c>
      <c r="BF26" s="31">
        <v>0.80400000000000005</v>
      </c>
      <c r="BG26" s="31">
        <v>0.71004699999999987</v>
      </c>
      <c r="BH26" s="31">
        <v>0.71004699999999987</v>
      </c>
      <c r="BI26" s="32">
        <v>0.71004699999999987</v>
      </c>
      <c r="BJ26" s="29">
        <v>9.0009999999999994</v>
      </c>
      <c r="BK26" s="30">
        <v>8.0730000000000004</v>
      </c>
      <c r="BL26" s="30">
        <v>8.9659999999999993</v>
      </c>
      <c r="BM26" s="30">
        <v>9.6959999999999997</v>
      </c>
      <c r="BN26" s="30">
        <v>10.462</v>
      </c>
      <c r="BO26" s="30">
        <v>9.6120000000000001</v>
      </c>
      <c r="BP26" s="30">
        <v>11.831</v>
      </c>
      <c r="BQ26" s="30">
        <v>11.558999999999999</v>
      </c>
      <c r="BR26" s="30">
        <v>9.9239999999999995</v>
      </c>
      <c r="BS26" s="30">
        <v>7.6319999999999997</v>
      </c>
      <c r="BT26" s="30">
        <v>7.2619999999999996</v>
      </c>
      <c r="BU26" s="30">
        <v>8.3650000000000002</v>
      </c>
      <c r="BV26" s="31">
        <v>8.7189999999999994</v>
      </c>
      <c r="BW26" s="31">
        <v>9.2550000000000008</v>
      </c>
      <c r="BX26" s="31">
        <v>8.1039999999999992</v>
      </c>
      <c r="BY26" s="31">
        <v>9.3859999999999992</v>
      </c>
      <c r="BZ26" s="31">
        <v>9.6549999999999994</v>
      </c>
      <c r="CA26" s="31">
        <v>10.656139</v>
      </c>
      <c r="CB26" s="31">
        <v>10.683649742912717</v>
      </c>
      <c r="CC26" s="32">
        <v>9.2995125092089737</v>
      </c>
      <c r="CD26" s="29">
        <v>5.4560000000000004</v>
      </c>
      <c r="CE26" s="30">
        <v>5.4459999999999997</v>
      </c>
      <c r="CF26" s="30">
        <v>5.5129999999999999</v>
      </c>
      <c r="CG26" s="30">
        <v>4.9059999999999997</v>
      </c>
      <c r="CH26" s="30">
        <v>5.548</v>
      </c>
      <c r="CI26" s="30">
        <v>5.5549999999999997</v>
      </c>
      <c r="CJ26" s="30">
        <v>5.6319999999999997</v>
      </c>
      <c r="CK26" s="30">
        <v>7.7089999999999996</v>
      </c>
      <c r="CL26" s="30">
        <v>11.226000000000001</v>
      </c>
      <c r="CM26" s="30">
        <v>11.752000000000001</v>
      </c>
      <c r="CN26" s="30">
        <v>11.622999999999999</v>
      </c>
      <c r="CO26" s="30">
        <v>11.747</v>
      </c>
      <c r="CP26" s="31">
        <v>11.465999999999999</v>
      </c>
      <c r="CQ26" s="31">
        <v>11.618</v>
      </c>
      <c r="CR26" s="31">
        <v>11.676</v>
      </c>
      <c r="CS26" s="31">
        <v>11.64</v>
      </c>
      <c r="CT26" s="31">
        <v>11.286</v>
      </c>
      <c r="CU26" s="31">
        <v>11.508865</v>
      </c>
      <c r="CV26" s="31">
        <v>11.379420774043384</v>
      </c>
      <c r="CW26" s="32">
        <v>11.278584051733233</v>
      </c>
      <c r="CX26" s="29">
        <v>14.778</v>
      </c>
      <c r="CY26" s="30">
        <v>14.923</v>
      </c>
      <c r="CZ26" s="30">
        <v>16.045999999999999</v>
      </c>
      <c r="DA26" s="30">
        <v>13.259</v>
      </c>
      <c r="DB26" s="30">
        <v>16.513052999999999</v>
      </c>
      <c r="DC26" s="30">
        <v>20.206852999999999</v>
      </c>
      <c r="DD26" s="30">
        <v>18.355343000000001</v>
      </c>
      <c r="DE26" s="30">
        <v>15.965963</v>
      </c>
      <c r="DF26" s="30">
        <v>17.19575</v>
      </c>
      <c r="DG26" s="30">
        <v>15.806516</v>
      </c>
      <c r="DH26" s="30">
        <v>20.242982000000001</v>
      </c>
      <c r="DI26" s="30">
        <v>14.945658</v>
      </c>
      <c r="DJ26" s="31">
        <v>12.337294</v>
      </c>
      <c r="DK26" s="31">
        <v>15.307214</v>
      </c>
      <c r="DL26" s="31">
        <v>19.279057999999999</v>
      </c>
      <c r="DM26" s="31">
        <v>17.006553</v>
      </c>
      <c r="DN26" s="31">
        <v>18.536206999999997</v>
      </c>
      <c r="DO26" s="31">
        <v>14.853245000000001</v>
      </c>
      <c r="DP26" s="31">
        <v>17.998564713135224</v>
      </c>
      <c r="DQ26" s="32">
        <v>15.990347635497439</v>
      </c>
      <c r="DR26" s="29">
        <v>0</v>
      </c>
      <c r="DS26" s="30">
        <v>0</v>
      </c>
      <c r="DT26" s="30">
        <v>0</v>
      </c>
      <c r="DU26" s="30">
        <v>0</v>
      </c>
      <c r="DV26" s="30">
        <v>0</v>
      </c>
      <c r="DW26" s="30">
        <v>0</v>
      </c>
      <c r="DX26" s="30">
        <v>0</v>
      </c>
      <c r="DY26" s="30">
        <v>0</v>
      </c>
      <c r="DZ26" s="30">
        <v>7.9999999999999996E-6</v>
      </c>
      <c r="EA26" s="30">
        <v>2.5000000000000001E-5</v>
      </c>
      <c r="EB26" s="30">
        <v>3.5999999999999994E-5</v>
      </c>
      <c r="EC26" s="30">
        <v>1.4270000000000001E-3</v>
      </c>
      <c r="ED26" s="31">
        <v>7.9979999999999999E-3</v>
      </c>
      <c r="EE26" s="31">
        <v>0.42016199999999998</v>
      </c>
      <c r="EF26" s="31">
        <v>1.615991</v>
      </c>
      <c r="EG26" s="31">
        <v>1.982</v>
      </c>
      <c r="EH26" s="31">
        <v>1.819742</v>
      </c>
      <c r="EI26" s="31">
        <v>1.855674</v>
      </c>
      <c r="EJ26" s="31">
        <v>1.8397586659970846</v>
      </c>
      <c r="EK26" s="32">
        <v>1.867012706924368</v>
      </c>
      <c r="EL26" s="29">
        <v>0</v>
      </c>
      <c r="EM26" s="30">
        <v>0</v>
      </c>
      <c r="EN26" s="30">
        <v>0</v>
      </c>
      <c r="EO26" s="30">
        <v>0</v>
      </c>
      <c r="EP26" s="30">
        <v>0</v>
      </c>
      <c r="EQ26" s="30">
        <v>2.2700000000000002E-4</v>
      </c>
      <c r="ER26" s="30">
        <v>5.5600000000000007E-4</v>
      </c>
      <c r="ES26" s="30">
        <v>2.5240000000000002E-3</v>
      </c>
      <c r="ET26" s="30">
        <v>4.9779999999999998E-3</v>
      </c>
      <c r="EU26" s="30">
        <v>9.0690000000000007E-3</v>
      </c>
      <c r="EV26" s="30">
        <v>0.30634800000000001</v>
      </c>
      <c r="EW26" s="30">
        <v>1.3872</v>
      </c>
      <c r="EX26" s="31">
        <v>2.639875</v>
      </c>
      <c r="EY26" s="31">
        <v>4.5202099999999996</v>
      </c>
      <c r="EZ26" s="31">
        <v>6.2009099999999995</v>
      </c>
      <c r="FA26" s="31">
        <v>7.0629300000000006</v>
      </c>
      <c r="FB26" s="31">
        <v>6.59</v>
      </c>
      <c r="FC26" s="31">
        <v>7.4067020000000001</v>
      </c>
      <c r="FD26" s="31">
        <v>6.364632604224683</v>
      </c>
      <c r="FE26" s="32">
        <v>6.7834737156271974</v>
      </c>
      <c r="FF26" s="29">
        <v>0</v>
      </c>
      <c r="FG26" s="30">
        <v>0</v>
      </c>
      <c r="FH26" s="30">
        <v>3.0000000000000001E-3</v>
      </c>
      <c r="FI26" s="30">
        <v>3.0000000000000001E-3</v>
      </c>
      <c r="FJ26" s="30">
        <v>4.0000000000000001E-3</v>
      </c>
      <c r="FK26" s="30">
        <v>6.0000000000000001E-3</v>
      </c>
      <c r="FL26" s="30">
        <v>4.4530000000000004E-3</v>
      </c>
      <c r="FM26" s="30">
        <v>3.5995999999999993E-2</v>
      </c>
      <c r="FN26" s="30">
        <v>2.3880999999999999E-2</v>
      </c>
      <c r="FO26" s="30">
        <v>1.0539000000000001E-2</v>
      </c>
      <c r="FP26" s="30">
        <v>0.11048999999999999</v>
      </c>
      <c r="FQ26" s="30">
        <v>0.19669</v>
      </c>
      <c r="FR26" s="31">
        <v>0.21168899999999999</v>
      </c>
      <c r="FS26" s="31">
        <v>0.251251</v>
      </c>
      <c r="FT26" s="31">
        <v>0.50436099999999995</v>
      </c>
      <c r="FU26" s="31">
        <v>0.523146</v>
      </c>
      <c r="FV26" s="31">
        <v>0.53079600000000005</v>
      </c>
      <c r="FW26" s="31">
        <v>0.52516799999999997</v>
      </c>
      <c r="FX26" s="31">
        <v>0.46064901499986827</v>
      </c>
      <c r="FY26" s="32">
        <v>0.54102551540045229</v>
      </c>
      <c r="FZ26" s="29">
        <v>-0.69599999999999995</v>
      </c>
      <c r="GA26" s="30">
        <v>-1.31</v>
      </c>
      <c r="GB26" s="30">
        <v>-2.8540000000000001</v>
      </c>
      <c r="GC26" s="30">
        <v>-2.0840000000000001</v>
      </c>
      <c r="GD26" s="30">
        <v>-1.1819999999999999</v>
      </c>
      <c r="GE26" s="30">
        <v>-2.903</v>
      </c>
      <c r="GF26" s="30">
        <v>-4.2729999999999997</v>
      </c>
      <c r="GG26" s="30">
        <v>-2.09</v>
      </c>
      <c r="GH26" s="30">
        <v>-4.2480000000000002</v>
      </c>
      <c r="GI26" s="30">
        <v>-2.2949999999999999</v>
      </c>
      <c r="GJ26" s="30">
        <v>-2.274</v>
      </c>
      <c r="GK26" s="30">
        <v>-1.9059999999999999</v>
      </c>
      <c r="GL26" s="31">
        <v>0.253</v>
      </c>
      <c r="GM26" s="31">
        <v>-2.016</v>
      </c>
      <c r="GN26" s="31">
        <v>-7.1260000000000003</v>
      </c>
      <c r="GO26" s="31">
        <v>-6.7279999999999998</v>
      </c>
      <c r="GP26" s="31">
        <v>-5.0170000000000003</v>
      </c>
      <c r="GQ26" s="31">
        <v>-2.8936260000000003</v>
      </c>
      <c r="GR26" s="31">
        <v>-2.6006315993615416</v>
      </c>
      <c r="GS26" s="32">
        <v>1.4996431768239535</v>
      </c>
      <c r="GT26" s="29">
        <f t="shared" si="218"/>
        <v>50.864000000000004</v>
      </c>
      <c r="GU26" s="116">
        <f t="shared" si="219"/>
        <v>52.230999999999995</v>
      </c>
      <c r="GV26" s="116">
        <f t="shared" si="220"/>
        <v>51.563999999999993</v>
      </c>
      <c r="GW26" s="116">
        <f t="shared" si="221"/>
        <v>52.756999999999998</v>
      </c>
      <c r="GX26" s="116">
        <f t="shared" si="222"/>
        <v>55.298052999999996</v>
      </c>
      <c r="GY26" s="116">
        <f t="shared" si="223"/>
        <v>56.495080000000002</v>
      </c>
      <c r="GZ26" s="116">
        <f t="shared" si="224"/>
        <v>58.418351999999999</v>
      </c>
      <c r="HA26" s="116">
        <f t="shared" si="225"/>
        <v>59.583483000000001</v>
      </c>
      <c r="HB26" s="116">
        <f t="shared" si="226"/>
        <v>60.708616999999997</v>
      </c>
      <c r="HC26" s="116">
        <f t="shared" si="227"/>
        <v>55.719149000000002</v>
      </c>
      <c r="HD26" s="116">
        <f t="shared" si="228"/>
        <v>58.704855999999999</v>
      </c>
      <c r="HE26" s="116">
        <f t="shared" si="229"/>
        <v>60.308974999999997</v>
      </c>
      <c r="HF26" s="117">
        <f t="shared" si="230"/>
        <v>59.297856000000003</v>
      </c>
      <c r="HG26" s="117">
        <f t="shared" si="231"/>
        <v>56.869837000000004</v>
      </c>
      <c r="HH26" s="117">
        <f t="shared" si="232"/>
        <v>58.548319999999997</v>
      </c>
      <c r="HI26" s="117">
        <f t="shared" si="233"/>
        <v>59.566628999999985</v>
      </c>
      <c r="HJ26" s="117">
        <f t="shared" si="234"/>
        <v>60.085744999999982</v>
      </c>
      <c r="HK26" s="117">
        <f t="shared" si="235"/>
        <v>61.402388999999999</v>
      </c>
      <c r="HL26" s="117">
        <f t="shared" si="236"/>
        <v>62.268994583883376</v>
      </c>
      <c r="HM26" s="32">
        <f t="shared" si="237"/>
        <v>61.366572759028756</v>
      </c>
      <c r="HN26" s="29">
        <f t="shared" si="238"/>
        <v>51.56</v>
      </c>
      <c r="HO26" s="116">
        <f t="shared" si="239"/>
        <v>53.540999999999997</v>
      </c>
      <c r="HP26" s="116">
        <f t="shared" si="240"/>
        <v>54.417999999999992</v>
      </c>
      <c r="HQ26" s="116">
        <f t="shared" si="241"/>
        <v>54.841000000000001</v>
      </c>
      <c r="HR26" s="116">
        <f t="shared" si="242"/>
        <v>56.480052999999998</v>
      </c>
      <c r="HS26" s="116">
        <f t="shared" si="243"/>
        <v>59.39808</v>
      </c>
      <c r="HT26" s="116">
        <f t="shared" si="244"/>
        <v>62.691351999999995</v>
      </c>
      <c r="HU26" s="116">
        <f t="shared" si="245"/>
        <v>61.673482999999997</v>
      </c>
      <c r="HV26" s="116">
        <f t="shared" si="246"/>
        <v>64.956616999999994</v>
      </c>
      <c r="HW26" s="116">
        <f t="shared" si="247"/>
        <v>58.014149000000003</v>
      </c>
      <c r="HX26" s="116">
        <f t="shared" si="248"/>
        <v>60.978856</v>
      </c>
      <c r="HY26" s="116">
        <f t="shared" si="249"/>
        <v>62.214974999999995</v>
      </c>
      <c r="HZ26" s="117">
        <f t="shared" si="250"/>
        <v>59.044856000000003</v>
      </c>
      <c r="IA26" s="117">
        <f t="shared" si="251"/>
        <v>58.885837000000002</v>
      </c>
      <c r="IB26" s="117">
        <f t="shared" si="252"/>
        <v>65.674319999999994</v>
      </c>
      <c r="IC26" s="117">
        <f t="shared" si="253"/>
        <v>66.294628999999986</v>
      </c>
      <c r="ID26" s="117">
        <f t="shared" si="254"/>
        <v>65.102744999999985</v>
      </c>
      <c r="IE26" s="117">
        <f t="shared" si="255"/>
        <v>64.296014999999997</v>
      </c>
      <c r="IF26" s="117">
        <f t="shared" si="256"/>
        <v>64.869626183244918</v>
      </c>
      <c r="IG26" s="32">
        <f t="shared" si="257"/>
        <v>59.866929582204804</v>
      </c>
      <c r="II26" s="33">
        <f t="shared" si="258"/>
        <v>16.591868999999999</v>
      </c>
      <c r="IJ26" s="34">
        <f t="shared" si="259"/>
        <v>0.188306</v>
      </c>
      <c r="IK26" s="34">
        <f t="shared" si="260"/>
        <v>0.71004699999999987</v>
      </c>
      <c r="IL26" s="34">
        <f t="shared" si="261"/>
        <v>10.656139</v>
      </c>
      <c r="IM26" s="34">
        <f t="shared" si="262"/>
        <v>11.508865</v>
      </c>
      <c r="IN26" s="34">
        <f t="shared" si="263"/>
        <v>14.853245000000001</v>
      </c>
      <c r="IO26" s="34">
        <f t="shared" si="264"/>
        <v>1.855674</v>
      </c>
      <c r="IP26" s="34">
        <f t="shared" si="265"/>
        <v>7.4067020000000001</v>
      </c>
      <c r="IQ26" s="34">
        <f t="shared" si="266"/>
        <v>0.52516799999999997</v>
      </c>
      <c r="IR26" s="34">
        <f t="shared" si="267"/>
        <v>-2.8936260000000003</v>
      </c>
      <c r="IS26" s="34">
        <f t="shared" si="268"/>
        <v>61.402388999999999</v>
      </c>
      <c r="IT26" s="35">
        <f t="shared" si="269"/>
        <v>64.296014999999997</v>
      </c>
      <c r="IU26" s="33">
        <f t="shared" si="270"/>
        <v>15.432903667931951</v>
      </c>
      <c r="IV26" s="34">
        <f t="shared" si="271"/>
        <v>0</v>
      </c>
      <c r="IW26" s="34">
        <f t="shared" si="272"/>
        <v>0.71004699999999987</v>
      </c>
      <c r="IX26" s="34">
        <f t="shared" si="273"/>
        <v>10.683649742912717</v>
      </c>
      <c r="IY26" s="34">
        <f t="shared" si="274"/>
        <v>11.379420774043384</v>
      </c>
      <c r="IZ26" s="34">
        <f t="shared" si="275"/>
        <v>17.998564713135224</v>
      </c>
      <c r="JA26" s="34">
        <f t="shared" si="276"/>
        <v>1.8397586659970846</v>
      </c>
      <c r="JB26" s="34">
        <f t="shared" si="277"/>
        <v>6.364632604224683</v>
      </c>
      <c r="JC26" s="34">
        <f t="shared" si="278"/>
        <v>0.46064901499986827</v>
      </c>
      <c r="JD26" s="34">
        <f t="shared" si="279"/>
        <v>-2.6006315993615416</v>
      </c>
      <c r="JE26" s="34">
        <f t="shared" si="280"/>
        <v>62.268994583883376</v>
      </c>
      <c r="JF26" s="35">
        <f t="shared" si="281"/>
        <v>64.869626183244918</v>
      </c>
      <c r="JG26" s="33">
        <f t="shared" si="282"/>
        <v>13.396926447813138</v>
      </c>
      <c r="JH26" s="34">
        <f t="shared" si="283"/>
        <v>0</v>
      </c>
      <c r="JI26" s="34">
        <f t="shared" si="284"/>
        <v>0.71004699999999987</v>
      </c>
      <c r="JJ26" s="34">
        <f t="shared" si="285"/>
        <v>9.2995125092089737</v>
      </c>
      <c r="JK26" s="34">
        <f t="shared" si="286"/>
        <v>11.278584051733233</v>
      </c>
      <c r="JL26" s="34">
        <f t="shared" si="287"/>
        <v>15.990347635497439</v>
      </c>
      <c r="JM26" s="34">
        <f t="shared" si="288"/>
        <v>1.867012706924368</v>
      </c>
      <c r="JN26" s="34">
        <f t="shared" si="289"/>
        <v>6.7834737156271974</v>
      </c>
      <c r="JO26" s="34">
        <f t="shared" si="290"/>
        <v>0.54102551540045229</v>
      </c>
      <c r="JP26" s="34">
        <f t="shared" si="291"/>
        <v>1.4996431768239535</v>
      </c>
      <c r="JQ26" s="34">
        <f t="shared" si="292"/>
        <v>61.366572759028756</v>
      </c>
      <c r="JR26" s="35">
        <f t="shared" si="293"/>
        <v>59.866929582204804</v>
      </c>
      <c r="JT26" s="33">
        <f t="shared" si="173"/>
        <v>-1.158965332068048</v>
      </c>
      <c r="JU26" s="34">
        <f t="shared" si="107"/>
        <v>-0.188306</v>
      </c>
      <c r="JV26" s="34">
        <f t="shared" si="108"/>
        <v>0</v>
      </c>
      <c r="JW26" s="34">
        <f t="shared" si="109"/>
        <v>2.751074291271749E-2</v>
      </c>
      <c r="JX26" s="34">
        <f t="shared" si="110"/>
        <v>-0.12944422595661642</v>
      </c>
      <c r="JY26" s="34">
        <f t="shared" si="111"/>
        <v>3.1453197131352226</v>
      </c>
      <c r="JZ26" s="34">
        <f t="shared" si="112"/>
        <v>-1.5915334002915449E-2</v>
      </c>
      <c r="KA26" s="34">
        <f t="shared" si="113"/>
        <v>-1.0420693957753171</v>
      </c>
      <c r="KB26" s="34">
        <f t="shared" si="114"/>
        <v>-6.4518985000131701E-2</v>
      </c>
      <c r="KC26" s="34">
        <f t="shared" si="115"/>
        <v>0.29299440063845861</v>
      </c>
      <c r="KD26" s="34">
        <f t="shared" si="116"/>
        <v>0.86660558388337705</v>
      </c>
      <c r="KE26" s="35">
        <f t="shared" si="117"/>
        <v>0.57361118324492111</v>
      </c>
      <c r="KF26" s="33">
        <f t="shared" si="118"/>
        <v>-2.0359772201188129</v>
      </c>
      <c r="KG26" s="34">
        <f t="shared" si="119"/>
        <v>0</v>
      </c>
      <c r="KH26" s="34">
        <f t="shared" si="120"/>
        <v>0</v>
      </c>
      <c r="KI26" s="34">
        <f t="shared" si="121"/>
        <v>-1.3841372337037434</v>
      </c>
      <c r="KJ26" s="34">
        <f t="shared" si="122"/>
        <v>-0.10083672231015051</v>
      </c>
      <c r="KK26" s="34">
        <f t="shared" si="123"/>
        <v>-2.0082170776377843</v>
      </c>
      <c r="KL26" s="34">
        <f t="shared" si="124"/>
        <v>2.7254040927283452E-2</v>
      </c>
      <c r="KM26" s="34">
        <f t="shared" si="125"/>
        <v>0.41884111140251434</v>
      </c>
      <c r="KN26" s="34">
        <f t="shared" si="126"/>
        <v>8.0376500400584028E-2</v>
      </c>
      <c r="KO26" s="34">
        <f t="shared" si="127"/>
        <v>4.1002747761854952</v>
      </c>
      <c r="KP26" s="34">
        <f t="shared" si="128"/>
        <v>-0.90242182485462052</v>
      </c>
      <c r="KQ26" s="35">
        <f t="shared" si="129"/>
        <v>-5.0026966010401139</v>
      </c>
      <c r="KS26" s="99" t="s">
        <v>41</v>
      </c>
      <c r="KT26" s="104">
        <v>15.679565999999999</v>
      </c>
      <c r="KU26" s="105">
        <v>1.553822</v>
      </c>
      <c r="KV26" s="105">
        <v>7.2652999999999999</v>
      </c>
      <c r="KW26" s="105">
        <v>24.498688000000001</v>
      </c>
      <c r="KX26" s="105">
        <v>16.118808000000001</v>
      </c>
      <c r="KY26" s="106">
        <v>40.617496000000003</v>
      </c>
      <c r="KZ26" s="104">
        <v>14.50118</v>
      </c>
      <c r="LA26" s="105">
        <v>1.4235040000000001</v>
      </c>
      <c r="LB26" s="105">
        <v>7.044073</v>
      </c>
      <c r="LC26" s="105">
        <v>22.968757</v>
      </c>
      <c r="LD26" s="105">
        <v>16.655049000000002</v>
      </c>
      <c r="LE26" s="106">
        <f t="shared" si="174"/>
        <v>39.623806000000002</v>
      </c>
      <c r="LF26" s="105">
        <f t="shared" si="130"/>
        <v>-2.2395749421306945</v>
      </c>
      <c r="LG26" s="105">
        <f t="shared" si="294"/>
        <v>0</v>
      </c>
      <c r="LH26" s="105">
        <f t="shared" si="132"/>
        <v>-0.55365489348149743</v>
      </c>
      <c r="LI26" s="105">
        <f t="shared" si="175"/>
        <v>-2.7932298356121921</v>
      </c>
      <c r="LJ26" s="105">
        <f t="shared" si="176"/>
        <v>-4.6981802538787087E-2</v>
      </c>
      <c r="LK26" s="106">
        <f t="shared" si="177"/>
        <v>-2.8402116381509792</v>
      </c>
      <c r="LL26" s="105">
        <f t="shared" si="178"/>
        <v>12.261605057869305</v>
      </c>
      <c r="LM26" s="105">
        <f t="shared" si="133"/>
        <v>1.4235040000000001</v>
      </c>
      <c r="LN26" s="105">
        <f t="shared" si="134"/>
        <v>6.4904181065185025</v>
      </c>
      <c r="LO26" s="105">
        <f t="shared" si="135"/>
        <v>20.175527164387809</v>
      </c>
      <c r="LP26" s="105">
        <f t="shared" si="136"/>
        <v>16.608067197461214</v>
      </c>
      <c r="LQ26" s="106">
        <f t="shared" si="179"/>
        <v>36.783594361849026</v>
      </c>
      <c r="LS26" s="99" t="s">
        <v>41</v>
      </c>
      <c r="LT26" s="141">
        <v>383.16782177619308</v>
      </c>
      <c r="LU26" s="141">
        <v>356.04493208965255</v>
      </c>
      <c r="LV26" s="142">
        <v>339.03809845107077</v>
      </c>
    </row>
    <row r="27" spans="1:334" x14ac:dyDescent="0.35">
      <c r="A27" s="20" t="s">
        <v>42</v>
      </c>
      <c r="B27" s="29">
        <v>2.2149999999999999</v>
      </c>
      <c r="C27" s="30">
        <v>2.6379999999999999</v>
      </c>
      <c r="D27" s="30">
        <v>2.0139999999999998</v>
      </c>
      <c r="E27" s="30">
        <v>2.4129999999999998</v>
      </c>
      <c r="F27" s="30">
        <v>2.339</v>
      </c>
      <c r="G27" s="30">
        <v>2.0150000000000001</v>
      </c>
      <c r="H27" s="30">
        <v>1.944</v>
      </c>
      <c r="I27" s="30">
        <v>1.9079999999999999</v>
      </c>
      <c r="J27" s="30">
        <v>2.214</v>
      </c>
      <c r="K27" s="30">
        <v>2.2090000000000001</v>
      </c>
      <c r="L27" s="30">
        <v>2.1749999999999998</v>
      </c>
      <c r="M27" s="30">
        <v>2.25</v>
      </c>
      <c r="N27" s="31">
        <v>2.1240000000000001</v>
      </c>
      <c r="O27" s="31">
        <v>2.0230000000000001</v>
      </c>
      <c r="P27" s="31">
        <v>1.92</v>
      </c>
      <c r="Q27" s="31">
        <v>1.87</v>
      </c>
      <c r="R27" s="31">
        <v>1.7310000000000001</v>
      </c>
      <c r="S27" s="31">
        <v>1.698</v>
      </c>
      <c r="T27" s="31">
        <v>1.4623866927234754</v>
      </c>
      <c r="U27" s="32">
        <v>1.3767827733817706</v>
      </c>
      <c r="V27" s="29">
        <v>3.3690000000000002</v>
      </c>
      <c r="W27" s="30">
        <v>3.1840000000000002</v>
      </c>
      <c r="X27" s="30">
        <v>3.141</v>
      </c>
      <c r="Y27" s="30">
        <v>3.5529999999999999</v>
      </c>
      <c r="Z27" s="30">
        <v>3.3420000000000001</v>
      </c>
      <c r="AA27" s="30">
        <v>3.52</v>
      </c>
      <c r="AB27" s="30">
        <v>3.3650000000000002</v>
      </c>
      <c r="AC27" s="30">
        <v>2.8940000000000001</v>
      </c>
      <c r="AD27" s="30">
        <v>2.4580000000000002</v>
      </c>
      <c r="AE27" s="30">
        <v>1.6459999999999999</v>
      </c>
      <c r="AF27" s="30">
        <v>1.395</v>
      </c>
      <c r="AG27" s="30">
        <v>1.304</v>
      </c>
      <c r="AH27" s="31">
        <v>1.292</v>
      </c>
      <c r="AI27" s="31">
        <v>1.0509999999999999</v>
      </c>
      <c r="AJ27" s="31">
        <v>0.95299999999999996</v>
      </c>
      <c r="AK27" s="31">
        <v>0.96</v>
      </c>
      <c r="AL27" s="31">
        <v>1.0680000000000001</v>
      </c>
      <c r="AM27" s="31">
        <v>1.2929999999999999</v>
      </c>
      <c r="AN27" s="31">
        <v>1.3981887475672166</v>
      </c>
      <c r="AO27" s="32">
        <v>0.96328971042313283</v>
      </c>
      <c r="AP27" s="29">
        <v>0.51800000000000002</v>
      </c>
      <c r="AQ27" s="30">
        <v>0.94499999999999995</v>
      </c>
      <c r="AR27" s="30">
        <v>0.96899999999999997</v>
      </c>
      <c r="AS27" s="30">
        <v>0.99</v>
      </c>
      <c r="AT27" s="30">
        <v>1.0129999999999999</v>
      </c>
      <c r="AU27" s="30">
        <v>1.0429999999999999</v>
      </c>
      <c r="AV27" s="30">
        <v>1.034</v>
      </c>
      <c r="AW27" s="30">
        <v>0.996</v>
      </c>
      <c r="AX27" s="30">
        <v>0.98499999999999999</v>
      </c>
      <c r="AY27" s="30">
        <v>0.89100000000000001</v>
      </c>
      <c r="AZ27" s="30">
        <v>0.93799999999999994</v>
      </c>
      <c r="BA27" s="30">
        <v>0.90900000000000003</v>
      </c>
      <c r="BB27" s="31">
        <v>0.83599999999999997</v>
      </c>
      <c r="BC27" s="31">
        <v>0.748</v>
      </c>
      <c r="BD27" s="31">
        <v>0.64</v>
      </c>
      <c r="BE27" s="31">
        <v>0.68700000000000006</v>
      </c>
      <c r="BF27" s="31">
        <v>0.77200000000000002</v>
      </c>
      <c r="BG27" s="31">
        <v>0.81599999999999995</v>
      </c>
      <c r="BH27" s="31">
        <v>0.55533303357024288</v>
      </c>
      <c r="BI27" s="32">
        <v>0.55533303357024288</v>
      </c>
      <c r="BJ27" s="29">
        <v>3.3439999999999999</v>
      </c>
      <c r="BK27" s="30">
        <v>2.6989999999999998</v>
      </c>
      <c r="BL27" s="30">
        <v>2.5110000000000001</v>
      </c>
      <c r="BM27" s="30">
        <v>2.3959999999999999</v>
      </c>
      <c r="BN27" s="30">
        <v>2.4209999999999998</v>
      </c>
      <c r="BO27" s="30">
        <v>2.1840000000000002</v>
      </c>
      <c r="BP27" s="30">
        <v>1.91</v>
      </c>
      <c r="BQ27" s="30">
        <v>1.617</v>
      </c>
      <c r="BR27" s="30">
        <v>1.607</v>
      </c>
      <c r="BS27" s="30">
        <v>1.97</v>
      </c>
      <c r="BT27" s="30">
        <v>2.206</v>
      </c>
      <c r="BU27" s="30">
        <v>3.15</v>
      </c>
      <c r="BV27" s="31">
        <v>2.8530000000000002</v>
      </c>
      <c r="BW27" s="31">
        <v>2.3929999999999998</v>
      </c>
      <c r="BX27" s="31">
        <v>1.619</v>
      </c>
      <c r="BY27" s="31">
        <v>1.6040000000000001</v>
      </c>
      <c r="BZ27" s="31">
        <v>1.524</v>
      </c>
      <c r="CA27" s="31">
        <v>1.667</v>
      </c>
      <c r="CB27" s="31">
        <v>1.9267700487009674</v>
      </c>
      <c r="CC27" s="32">
        <v>1.9267700487009674</v>
      </c>
      <c r="CD27" s="29">
        <v>16.494</v>
      </c>
      <c r="CE27" s="30">
        <v>17.103000000000002</v>
      </c>
      <c r="CF27" s="30">
        <v>17.952999999999999</v>
      </c>
      <c r="CG27" s="30">
        <v>17.864000000000001</v>
      </c>
      <c r="CH27" s="30">
        <v>17.026</v>
      </c>
      <c r="CI27" s="30">
        <v>17.727</v>
      </c>
      <c r="CJ27" s="30">
        <v>18.012</v>
      </c>
      <c r="CK27" s="30">
        <v>15.334</v>
      </c>
      <c r="CL27" s="30">
        <v>16.702999999999999</v>
      </c>
      <c r="CM27" s="30">
        <v>14.081</v>
      </c>
      <c r="CN27" s="30">
        <v>14.574</v>
      </c>
      <c r="CO27" s="30">
        <v>15.411</v>
      </c>
      <c r="CP27" s="31">
        <v>15.494999999999999</v>
      </c>
      <c r="CQ27" s="31">
        <v>15.72</v>
      </c>
      <c r="CR27" s="31">
        <v>15.499000000000001</v>
      </c>
      <c r="CS27" s="31">
        <v>15.146000000000001</v>
      </c>
      <c r="CT27" s="31">
        <v>14.773999999999999</v>
      </c>
      <c r="CU27" s="31">
        <v>15.081</v>
      </c>
      <c r="CV27" s="31">
        <v>14.840241838725994</v>
      </c>
      <c r="CW27" s="32">
        <v>15.358707190934842</v>
      </c>
      <c r="CX27" s="29">
        <v>4.9749999999999996</v>
      </c>
      <c r="CY27" s="30">
        <v>5.117</v>
      </c>
      <c r="CZ27" s="30">
        <v>5.4829999999999997</v>
      </c>
      <c r="DA27" s="30">
        <v>3.6720000000000002</v>
      </c>
      <c r="DB27" s="30">
        <v>4.2069999999999999</v>
      </c>
      <c r="DC27" s="30">
        <v>4.7409999999999997</v>
      </c>
      <c r="DD27" s="30">
        <v>4.5659999999999998</v>
      </c>
      <c r="DE27" s="30">
        <v>4.6150000000000002</v>
      </c>
      <c r="DF27" s="30">
        <v>4.2413320000000008</v>
      </c>
      <c r="DG27" s="30">
        <v>4.603561</v>
      </c>
      <c r="DH27" s="30">
        <v>5.649</v>
      </c>
      <c r="DI27" s="30">
        <v>4.1461870000000003</v>
      </c>
      <c r="DJ27" s="31">
        <v>4.4390000000000001</v>
      </c>
      <c r="DK27" s="31">
        <v>5.1660000000000004</v>
      </c>
      <c r="DL27" s="31">
        <v>4.4619999999999997</v>
      </c>
      <c r="DM27" s="31">
        <v>4.1369999999999996</v>
      </c>
      <c r="DN27" s="31">
        <v>4.6059999999999999</v>
      </c>
      <c r="DO27" s="31">
        <v>4.6230000000000002</v>
      </c>
      <c r="DP27" s="31">
        <v>3.9672957561440105</v>
      </c>
      <c r="DQ27" s="32">
        <v>4.9507115428026065</v>
      </c>
      <c r="DR27" s="29">
        <v>0</v>
      </c>
      <c r="DS27" s="30">
        <v>0</v>
      </c>
      <c r="DT27" s="30">
        <v>0</v>
      </c>
      <c r="DU27" s="30">
        <v>0</v>
      </c>
      <c r="DV27" s="30">
        <v>0</v>
      </c>
      <c r="DW27" s="30">
        <v>0</v>
      </c>
      <c r="DX27" s="30">
        <v>0</v>
      </c>
      <c r="DY27" s="30">
        <v>0</v>
      </c>
      <c r="DZ27" s="30">
        <v>0</v>
      </c>
      <c r="EA27" s="30">
        <v>0</v>
      </c>
      <c r="EB27" s="30">
        <v>1.6941999999999999E-2</v>
      </c>
      <c r="EC27" s="30">
        <v>0.39700000000000002</v>
      </c>
      <c r="ED27" s="31">
        <v>0.42399999999999999</v>
      </c>
      <c r="EE27" s="31">
        <v>0.58799999999999997</v>
      </c>
      <c r="EF27" s="31">
        <v>0.59699999999999998</v>
      </c>
      <c r="EG27" s="31">
        <v>0.50600000000000001</v>
      </c>
      <c r="EH27" s="31">
        <v>0.53300000000000003</v>
      </c>
      <c r="EI27" s="31">
        <v>0.50600000000000001</v>
      </c>
      <c r="EJ27" s="31">
        <v>0.48804704483284367</v>
      </c>
      <c r="EK27" s="32">
        <v>0.50912273268771013</v>
      </c>
      <c r="EL27" s="29">
        <v>0</v>
      </c>
      <c r="EM27" s="30">
        <v>0</v>
      </c>
      <c r="EN27" s="30">
        <v>0</v>
      </c>
      <c r="EO27" s="30">
        <v>2E-3</v>
      </c>
      <c r="EP27" s="30">
        <v>6.0000000000000001E-3</v>
      </c>
      <c r="EQ27" s="30">
        <v>6.0000000000000001E-3</v>
      </c>
      <c r="ER27" s="30">
        <v>6.0000000000000001E-3</v>
      </c>
      <c r="ES27" s="30">
        <v>8.0000000000000002E-3</v>
      </c>
      <c r="ET27" s="30">
        <v>7.0000000000000001E-3</v>
      </c>
      <c r="EU27" s="30">
        <v>6.0000000000000001E-3</v>
      </c>
      <c r="EV27" s="30">
        <v>6.0000000000000001E-3</v>
      </c>
      <c r="EW27" s="30">
        <v>5.0000000000000001E-3</v>
      </c>
      <c r="EX27" s="31">
        <v>6.0000000000000001E-3</v>
      </c>
      <c r="EY27" s="31">
        <v>6.0000000000000001E-3</v>
      </c>
      <c r="EZ27" s="31">
        <v>6.0000000000000001E-3</v>
      </c>
      <c r="FA27" s="31">
        <v>6.0000000000000001E-3</v>
      </c>
      <c r="FB27" s="31">
        <v>6.0000000000000001E-3</v>
      </c>
      <c r="FC27" s="31">
        <v>6.0000000000000001E-3</v>
      </c>
      <c r="FD27" s="31">
        <v>6.0000000000000001E-3</v>
      </c>
      <c r="FE27" s="32">
        <v>9.89430797491039E-3</v>
      </c>
      <c r="FF27" s="29">
        <v>0</v>
      </c>
      <c r="FG27" s="30">
        <v>0.15440000000000001</v>
      </c>
      <c r="FH27" s="30">
        <v>0.152</v>
      </c>
      <c r="FI27" s="30">
        <v>9.9000000000000005E-2</v>
      </c>
      <c r="FJ27" s="30">
        <v>0.02</v>
      </c>
      <c r="FK27" s="30">
        <v>3.2000000000000001E-2</v>
      </c>
      <c r="FL27" s="30">
        <v>0.398314</v>
      </c>
      <c r="FM27" s="30">
        <v>0.47399999999999998</v>
      </c>
      <c r="FN27" s="30">
        <v>0.51700000000000002</v>
      </c>
      <c r="FO27" s="30">
        <v>0.53700000000000003</v>
      </c>
      <c r="FP27" s="30">
        <v>0.66200000000000003</v>
      </c>
      <c r="FQ27" s="30">
        <v>0.81899999999999995</v>
      </c>
      <c r="FR27" s="31">
        <v>0.94099999999999995</v>
      </c>
      <c r="FS27" s="31">
        <v>0.91100000000000003</v>
      </c>
      <c r="FT27" s="31">
        <v>1.417</v>
      </c>
      <c r="FU27" s="31">
        <v>1.6619999999999999</v>
      </c>
      <c r="FV27" s="31">
        <v>1.7310000000000001</v>
      </c>
      <c r="FW27" s="31">
        <v>1.696</v>
      </c>
      <c r="FX27" s="31">
        <v>1.8690334289023613</v>
      </c>
      <c r="FY27" s="32">
        <v>2.0905638404791542</v>
      </c>
      <c r="FZ27" s="29">
        <v>-2.6960000000000002</v>
      </c>
      <c r="GA27" s="30">
        <v>-3.6779999999999999</v>
      </c>
      <c r="GB27" s="30">
        <v>-4.157</v>
      </c>
      <c r="GC27" s="30">
        <v>-2.2549999999999999</v>
      </c>
      <c r="GD27" s="30">
        <v>-1.8620000000000001</v>
      </c>
      <c r="GE27" s="30">
        <v>-3.2650000000000001</v>
      </c>
      <c r="GF27" s="30">
        <v>-2.331</v>
      </c>
      <c r="GG27" s="30">
        <v>1.7250000000000001</v>
      </c>
      <c r="GH27" s="30">
        <v>0.52100000000000002</v>
      </c>
      <c r="GI27" s="30">
        <v>1.3120000000000001</v>
      </c>
      <c r="GJ27" s="30">
        <v>1.0409999999999999</v>
      </c>
      <c r="GK27" s="30">
        <v>0.72699999999999998</v>
      </c>
      <c r="GL27" s="31">
        <v>0.39300000000000002</v>
      </c>
      <c r="GM27" s="31">
        <v>9.0999999999999998E-2</v>
      </c>
      <c r="GN27" s="31">
        <v>1.1020000000000001</v>
      </c>
      <c r="GO27" s="31">
        <v>2.3879999999999999</v>
      </c>
      <c r="GP27" s="31">
        <v>2.6509999999999998</v>
      </c>
      <c r="GQ27" s="31">
        <v>3.028</v>
      </c>
      <c r="GR27" s="31">
        <v>3.737426384174813</v>
      </c>
      <c r="GS27" s="32">
        <v>1.7531516301155501</v>
      </c>
      <c r="GT27" s="29">
        <f t="shared" si="218"/>
        <v>28.218999999999998</v>
      </c>
      <c r="GU27" s="116">
        <f t="shared" si="219"/>
        <v>28.162400000000002</v>
      </c>
      <c r="GV27" s="116">
        <f t="shared" si="220"/>
        <v>28.065999999999999</v>
      </c>
      <c r="GW27" s="116">
        <f t="shared" si="221"/>
        <v>28.734000000000002</v>
      </c>
      <c r="GX27" s="116">
        <f t="shared" si="222"/>
        <v>28.512</v>
      </c>
      <c r="GY27" s="116">
        <f t="shared" si="223"/>
        <v>28.003</v>
      </c>
      <c r="GZ27" s="116">
        <f t="shared" si="224"/>
        <v>28.904313999999999</v>
      </c>
      <c r="HA27" s="116">
        <f t="shared" si="225"/>
        <v>29.570999999999998</v>
      </c>
      <c r="HB27" s="116">
        <f t="shared" si="226"/>
        <v>29.253332</v>
      </c>
      <c r="HC27" s="116">
        <f t="shared" si="227"/>
        <v>27.255561</v>
      </c>
      <c r="HD27" s="116">
        <f t="shared" si="228"/>
        <v>28.662942000000001</v>
      </c>
      <c r="HE27" s="116">
        <f t="shared" si="229"/>
        <v>29.118186999999999</v>
      </c>
      <c r="HF27" s="117">
        <f t="shared" si="230"/>
        <v>28.803000000000001</v>
      </c>
      <c r="HG27" s="117">
        <f t="shared" si="231"/>
        <v>28.697000000000006</v>
      </c>
      <c r="HH27" s="117">
        <f t="shared" si="232"/>
        <v>28.215000000000003</v>
      </c>
      <c r="HI27" s="117">
        <f t="shared" si="233"/>
        <v>28.966000000000001</v>
      </c>
      <c r="HJ27" s="117">
        <f t="shared" si="234"/>
        <v>29.396000000000004</v>
      </c>
      <c r="HK27" s="117">
        <f t="shared" si="235"/>
        <v>30.414000000000001</v>
      </c>
      <c r="HL27" s="117">
        <f t="shared" si="236"/>
        <v>30.250722975341926</v>
      </c>
      <c r="HM27" s="32">
        <f t="shared" si="237"/>
        <v>29.494326811070888</v>
      </c>
      <c r="HN27" s="29">
        <f t="shared" si="238"/>
        <v>30.914999999999999</v>
      </c>
      <c r="HO27" s="116">
        <f t="shared" si="239"/>
        <v>31.840400000000002</v>
      </c>
      <c r="HP27" s="116">
        <f t="shared" si="240"/>
        <v>32.222999999999999</v>
      </c>
      <c r="HQ27" s="116">
        <f t="shared" si="241"/>
        <v>30.989000000000001</v>
      </c>
      <c r="HR27" s="116">
        <f t="shared" si="242"/>
        <v>30.373999999999999</v>
      </c>
      <c r="HS27" s="116">
        <f t="shared" si="243"/>
        <v>31.268000000000001</v>
      </c>
      <c r="HT27" s="116">
        <f t="shared" si="244"/>
        <v>31.235313999999999</v>
      </c>
      <c r="HU27" s="116">
        <f t="shared" si="245"/>
        <v>27.845999999999997</v>
      </c>
      <c r="HV27" s="116">
        <f t="shared" si="246"/>
        <v>28.732332</v>
      </c>
      <c r="HW27" s="116">
        <f t="shared" si="247"/>
        <v>25.943560999999999</v>
      </c>
      <c r="HX27" s="116">
        <f t="shared" si="248"/>
        <v>27.621942000000001</v>
      </c>
      <c r="HY27" s="116">
        <f t="shared" si="249"/>
        <v>28.391186999999999</v>
      </c>
      <c r="HZ27" s="117">
        <f t="shared" si="250"/>
        <v>28.41</v>
      </c>
      <c r="IA27" s="117">
        <f t="shared" si="251"/>
        <v>28.606000000000005</v>
      </c>
      <c r="IB27" s="117">
        <f t="shared" si="252"/>
        <v>27.113000000000003</v>
      </c>
      <c r="IC27" s="117">
        <f t="shared" si="253"/>
        <v>26.578000000000003</v>
      </c>
      <c r="ID27" s="117">
        <f t="shared" si="254"/>
        <v>26.745000000000005</v>
      </c>
      <c r="IE27" s="117">
        <f t="shared" si="255"/>
        <v>27.386000000000003</v>
      </c>
      <c r="IF27" s="117">
        <f t="shared" si="256"/>
        <v>26.513296591167112</v>
      </c>
      <c r="IG27" s="32">
        <f t="shared" si="257"/>
        <v>27.741175180955338</v>
      </c>
      <c r="II27" s="33">
        <f t="shared" si="258"/>
        <v>1.698</v>
      </c>
      <c r="IJ27" s="34">
        <f t="shared" si="259"/>
        <v>1.2929999999999999</v>
      </c>
      <c r="IK27" s="34">
        <f t="shared" si="260"/>
        <v>0.81599999999999995</v>
      </c>
      <c r="IL27" s="34">
        <f t="shared" si="261"/>
        <v>1.667</v>
      </c>
      <c r="IM27" s="34">
        <f t="shared" si="262"/>
        <v>15.081</v>
      </c>
      <c r="IN27" s="34">
        <f t="shared" si="263"/>
        <v>4.6230000000000002</v>
      </c>
      <c r="IO27" s="34">
        <f t="shared" si="264"/>
        <v>0.50600000000000001</v>
      </c>
      <c r="IP27" s="34">
        <f t="shared" si="265"/>
        <v>6.0000000000000001E-3</v>
      </c>
      <c r="IQ27" s="34">
        <f t="shared" si="266"/>
        <v>1.696</v>
      </c>
      <c r="IR27" s="34">
        <f t="shared" si="267"/>
        <v>3.028</v>
      </c>
      <c r="IS27" s="34">
        <f t="shared" si="268"/>
        <v>30.414000000000001</v>
      </c>
      <c r="IT27" s="35">
        <f t="shared" si="269"/>
        <v>27.386000000000003</v>
      </c>
      <c r="IU27" s="33">
        <f t="shared" si="270"/>
        <v>1.4623866927234754</v>
      </c>
      <c r="IV27" s="34">
        <f t="shared" si="271"/>
        <v>1.3981887475672166</v>
      </c>
      <c r="IW27" s="34">
        <f t="shared" si="272"/>
        <v>0.55533303357024288</v>
      </c>
      <c r="IX27" s="34">
        <f t="shared" si="273"/>
        <v>1.9267700487009674</v>
      </c>
      <c r="IY27" s="34">
        <f t="shared" si="274"/>
        <v>14.840241838725994</v>
      </c>
      <c r="IZ27" s="34">
        <f t="shared" si="275"/>
        <v>3.9672957561440105</v>
      </c>
      <c r="JA27" s="34">
        <f t="shared" si="276"/>
        <v>0.48804704483284367</v>
      </c>
      <c r="JB27" s="34">
        <f t="shared" si="277"/>
        <v>6.0000000000000001E-3</v>
      </c>
      <c r="JC27" s="34">
        <f t="shared" si="278"/>
        <v>1.8690334289023613</v>
      </c>
      <c r="JD27" s="34">
        <f t="shared" si="279"/>
        <v>3.737426384174813</v>
      </c>
      <c r="JE27" s="34">
        <f t="shared" si="280"/>
        <v>30.250722975341926</v>
      </c>
      <c r="JF27" s="35">
        <f t="shared" si="281"/>
        <v>26.513296591167112</v>
      </c>
      <c r="JG27" s="33">
        <f t="shared" si="282"/>
        <v>1.3767827733817706</v>
      </c>
      <c r="JH27" s="34">
        <f t="shared" si="283"/>
        <v>0.96328971042313283</v>
      </c>
      <c r="JI27" s="34">
        <f t="shared" si="284"/>
        <v>0.55533303357024288</v>
      </c>
      <c r="JJ27" s="34">
        <f t="shared" si="285"/>
        <v>1.9267700487009674</v>
      </c>
      <c r="JK27" s="34">
        <f t="shared" si="286"/>
        <v>15.358707190934842</v>
      </c>
      <c r="JL27" s="34">
        <f t="shared" si="287"/>
        <v>4.9507115428026065</v>
      </c>
      <c r="JM27" s="34">
        <f t="shared" si="288"/>
        <v>0.50912273268771013</v>
      </c>
      <c r="JN27" s="34">
        <f t="shared" si="289"/>
        <v>9.89430797491039E-3</v>
      </c>
      <c r="JO27" s="34">
        <f t="shared" si="290"/>
        <v>2.0905638404791542</v>
      </c>
      <c r="JP27" s="34">
        <f t="shared" si="291"/>
        <v>1.7531516301155501</v>
      </c>
      <c r="JQ27" s="34">
        <f t="shared" si="292"/>
        <v>29.494326811070888</v>
      </c>
      <c r="JR27" s="35">
        <f t="shared" si="293"/>
        <v>27.741175180955338</v>
      </c>
      <c r="JT27" s="33">
        <f t="shared" si="173"/>
        <v>-0.23561330727652452</v>
      </c>
      <c r="JU27" s="34">
        <f t="shared" si="107"/>
        <v>0.10518874756721663</v>
      </c>
      <c r="JV27" s="34">
        <f t="shared" si="108"/>
        <v>-0.26066696642975706</v>
      </c>
      <c r="JW27" s="34">
        <f t="shared" si="109"/>
        <v>0.25977004870096732</v>
      </c>
      <c r="JX27" s="34">
        <f t="shared" si="110"/>
        <v>-0.24075816127400529</v>
      </c>
      <c r="JY27" s="34">
        <f t="shared" si="111"/>
        <v>-0.65570424385598969</v>
      </c>
      <c r="JZ27" s="34">
        <f t="shared" si="112"/>
        <v>-1.7952955167156337E-2</v>
      </c>
      <c r="KA27" s="34">
        <f t="shared" si="113"/>
        <v>0</v>
      </c>
      <c r="KB27" s="34">
        <f t="shared" si="114"/>
        <v>0.1730334289023614</v>
      </c>
      <c r="KC27" s="34">
        <f t="shared" si="115"/>
        <v>0.70942638417481296</v>
      </c>
      <c r="KD27" s="34">
        <f t="shared" si="116"/>
        <v>-0.16327702465807548</v>
      </c>
      <c r="KE27" s="35">
        <f t="shared" si="117"/>
        <v>-0.87270340883289066</v>
      </c>
      <c r="KF27" s="33">
        <f t="shared" si="118"/>
        <v>-8.5603919341704859E-2</v>
      </c>
      <c r="KG27" s="34">
        <f t="shared" si="119"/>
        <v>-0.43489903714408373</v>
      </c>
      <c r="KH27" s="34">
        <f t="shared" si="120"/>
        <v>0</v>
      </c>
      <c r="KI27" s="34">
        <f t="shared" si="121"/>
        <v>0</v>
      </c>
      <c r="KJ27" s="34">
        <f t="shared" si="122"/>
        <v>0.51846535220884782</v>
      </c>
      <c r="KK27" s="34">
        <f t="shared" si="123"/>
        <v>0.98341578665859597</v>
      </c>
      <c r="KL27" s="34">
        <f t="shared" si="124"/>
        <v>2.1075687854866465E-2</v>
      </c>
      <c r="KM27" s="34">
        <f t="shared" si="125"/>
        <v>3.8943079749103899E-3</v>
      </c>
      <c r="KN27" s="34">
        <f t="shared" si="126"/>
        <v>0.22153041157679287</v>
      </c>
      <c r="KO27" s="34">
        <f t="shared" si="127"/>
        <v>-1.9842747540592629</v>
      </c>
      <c r="KP27" s="34">
        <f t="shared" si="128"/>
        <v>-0.75639616427103817</v>
      </c>
      <c r="KQ27" s="35">
        <f t="shared" si="129"/>
        <v>1.2278785897882258</v>
      </c>
      <c r="KS27" s="99" t="s">
        <v>42</v>
      </c>
      <c r="KT27" s="104">
        <v>2.0074830000000001</v>
      </c>
      <c r="KU27" s="105">
        <v>1.0244009999999999</v>
      </c>
      <c r="KV27" s="105">
        <v>5.321472</v>
      </c>
      <c r="KW27" s="105">
        <v>8.3533559999999998</v>
      </c>
      <c r="KX27" s="105">
        <v>13.709868999999999</v>
      </c>
      <c r="KY27" s="106">
        <v>22.063224999999999</v>
      </c>
      <c r="KZ27" s="104">
        <v>1.7982340000000001</v>
      </c>
      <c r="LA27" s="105">
        <v>1.1229389999999999</v>
      </c>
      <c r="LB27" s="105">
        <v>5.4611299999999998</v>
      </c>
      <c r="LC27" s="105">
        <v>8.3823030000000003</v>
      </c>
      <c r="LD27" s="105">
        <v>13.811093</v>
      </c>
      <c r="LE27" s="106">
        <f t="shared" si="174"/>
        <v>22.193396</v>
      </c>
      <c r="LF27" s="105">
        <f t="shared" si="130"/>
        <v>-9.4164311275875351E-2</v>
      </c>
      <c r="LG27" s="105">
        <f t="shared" si="294"/>
        <v>-0.38271115268679368</v>
      </c>
      <c r="LH27" s="105">
        <f t="shared" si="132"/>
        <v>0</v>
      </c>
      <c r="LI27" s="105">
        <f t="shared" si="175"/>
        <v>-0.476875463962669</v>
      </c>
      <c r="LJ27" s="105">
        <f t="shared" si="176"/>
        <v>-3.8959359661495108E-2</v>
      </c>
      <c r="LK27" s="106">
        <f t="shared" si="177"/>
        <v>-0.51583482362416411</v>
      </c>
      <c r="LL27" s="105">
        <f t="shared" si="178"/>
        <v>1.7040696887241247</v>
      </c>
      <c r="LM27" s="105">
        <f t="shared" si="133"/>
        <v>0.74022784731320623</v>
      </c>
      <c r="LN27" s="105">
        <f t="shared" si="134"/>
        <v>5.4611299999999998</v>
      </c>
      <c r="LO27" s="105">
        <f t="shared" si="135"/>
        <v>7.9054275360373314</v>
      </c>
      <c r="LP27" s="105">
        <f t="shared" si="136"/>
        <v>13.772133640338504</v>
      </c>
      <c r="LQ27" s="106">
        <f t="shared" si="179"/>
        <v>21.677561176375836</v>
      </c>
      <c r="LS27" s="99" t="s">
        <v>42</v>
      </c>
      <c r="LT27" s="141">
        <v>308.38985491195029</v>
      </c>
      <c r="LU27" s="141">
        <v>319.7607447084585</v>
      </c>
      <c r="LV27" s="142">
        <v>288.07583523931578</v>
      </c>
    </row>
    <row r="28" spans="1:334" x14ac:dyDescent="0.35">
      <c r="A28" s="20" t="s">
        <v>43</v>
      </c>
      <c r="B28" s="29">
        <v>4.3040000000000003</v>
      </c>
      <c r="C28" s="30">
        <v>4.5670000000000002</v>
      </c>
      <c r="D28" s="30">
        <v>4.8079999999999998</v>
      </c>
      <c r="E28" s="30">
        <v>4.5999999999999996</v>
      </c>
      <c r="F28" s="30">
        <v>4.6660000000000004</v>
      </c>
      <c r="G28" s="30">
        <v>4.7519999999999998</v>
      </c>
      <c r="H28" s="30">
        <v>4.9320000000000004</v>
      </c>
      <c r="I28" s="30">
        <v>4.9390000000000001</v>
      </c>
      <c r="J28" s="30">
        <v>4.806</v>
      </c>
      <c r="K28" s="30">
        <v>4.7110000000000003</v>
      </c>
      <c r="L28" s="30">
        <v>4.83</v>
      </c>
      <c r="M28" s="30">
        <v>4.8600000000000003</v>
      </c>
      <c r="N28" s="31">
        <v>4.7110000000000003</v>
      </c>
      <c r="O28" s="31">
        <v>4.4720000000000004</v>
      </c>
      <c r="P28" s="31">
        <v>3.3559999999999999</v>
      </c>
      <c r="Q28" s="31">
        <v>4.03</v>
      </c>
      <c r="R28" s="31">
        <v>4.6239999999999997</v>
      </c>
      <c r="S28" s="31">
        <v>4.4224589999999999</v>
      </c>
      <c r="T28" s="31">
        <v>4.2414443397462493</v>
      </c>
      <c r="U28" s="32">
        <v>4.1038237589061168</v>
      </c>
      <c r="V28" s="29">
        <v>0.307</v>
      </c>
      <c r="W28" s="30">
        <v>0.35199999999999998</v>
      </c>
      <c r="X28" s="30">
        <v>0.49399999999999999</v>
      </c>
      <c r="Y28" s="30">
        <v>0.50800000000000001</v>
      </c>
      <c r="Z28" s="30">
        <v>0.52500000000000002</v>
      </c>
      <c r="AA28" s="30">
        <v>0.51900000000000002</v>
      </c>
      <c r="AB28" s="30">
        <v>0.504</v>
      </c>
      <c r="AC28" s="30">
        <v>0.54300000000000004</v>
      </c>
      <c r="AD28" s="30">
        <v>0.51700000000000002</v>
      </c>
      <c r="AE28" s="30">
        <v>0.42099999999999999</v>
      </c>
      <c r="AF28" s="30">
        <v>0.45800000000000002</v>
      </c>
      <c r="AG28" s="30">
        <v>0.44700000000000001</v>
      </c>
      <c r="AH28" s="31">
        <v>0.434</v>
      </c>
      <c r="AI28" s="31">
        <v>0.40400000000000003</v>
      </c>
      <c r="AJ28" s="31">
        <v>0.40300000000000002</v>
      </c>
      <c r="AK28" s="31">
        <v>0.35499999999999998</v>
      </c>
      <c r="AL28" s="31">
        <v>0.38600000000000001</v>
      </c>
      <c r="AM28" s="31">
        <v>0.40166800000000003</v>
      </c>
      <c r="AN28" s="31">
        <v>0.40166800000000003</v>
      </c>
      <c r="AO28" s="32">
        <v>0.40166800000000003</v>
      </c>
      <c r="AP28" s="29">
        <v>5.5E-2</v>
      </c>
      <c r="AQ28" s="30">
        <v>0.126</v>
      </c>
      <c r="AR28" s="30">
        <v>6.6000000000000003E-2</v>
      </c>
      <c r="AS28" s="30">
        <v>0.05</v>
      </c>
      <c r="AT28" s="30">
        <v>4.2999999999999997E-2</v>
      </c>
      <c r="AU28" s="30">
        <v>4.2000000000000003E-2</v>
      </c>
      <c r="AV28" s="30">
        <v>5.1999999999999998E-2</v>
      </c>
      <c r="AW28" s="30">
        <v>2.9000000000000001E-2</v>
      </c>
      <c r="AX28" s="30">
        <v>1.6E-2</v>
      </c>
      <c r="AY28" s="30">
        <v>2.8000000000000001E-2</v>
      </c>
      <c r="AZ28" s="30">
        <v>8.0000000000000002E-3</v>
      </c>
      <c r="BA28" s="30">
        <v>1.6E-2</v>
      </c>
      <c r="BB28" s="31">
        <v>8.9999999999999993E-3</v>
      </c>
      <c r="BC28" s="31">
        <v>7.986E-3</v>
      </c>
      <c r="BD28" s="31">
        <v>4.5869999999999994E-2</v>
      </c>
      <c r="BE28" s="31">
        <v>2.1091000000000002E-2</v>
      </c>
      <c r="BF28" s="31">
        <v>1.3049E-2</v>
      </c>
      <c r="BG28" s="31">
        <v>1.5406000000000001E-2</v>
      </c>
      <c r="BH28" s="31">
        <v>1.3969959689580135E-2</v>
      </c>
      <c r="BI28" s="32">
        <v>1.4106618343809761E-2</v>
      </c>
      <c r="BJ28" s="29">
        <v>0.29299999999999998</v>
      </c>
      <c r="BK28" s="30">
        <v>0.29599999999999999</v>
      </c>
      <c r="BL28" s="30">
        <v>0.28799999999999998</v>
      </c>
      <c r="BM28" s="30">
        <v>0.37</v>
      </c>
      <c r="BN28" s="30">
        <v>0.35799999999999998</v>
      </c>
      <c r="BO28" s="30">
        <v>0.33900000000000002</v>
      </c>
      <c r="BP28" s="30">
        <v>0.371</v>
      </c>
      <c r="BQ28" s="30">
        <v>0.45300000000000001</v>
      </c>
      <c r="BR28" s="30">
        <v>0.47599999999999998</v>
      </c>
      <c r="BS28" s="30">
        <v>0.59299999999999997</v>
      </c>
      <c r="BT28" s="30">
        <v>0.54800000000000004</v>
      </c>
      <c r="BU28" s="30">
        <v>0.48899999999999999</v>
      </c>
      <c r="BV28" s="31">
        <v>0.53100000000000003</v>
      </c>
      <c r="BW28" s="31">
        <v>0.50900000000000001</v>
      </c>
      <c r="BX28" s="31">
        <v>0.374</v>
      </c>
      <c r="BY28" s="31">
        <v>0.40400000000000003</v>
      </c>
      <c r="BZ28" s="31">
        <v>0.42099999999999999</v>
      </c>
      <c r="CA28" s="31">
        <v>0.47706700000000002</v>
      </c>
      <c r="CB28" s="31">
        <v>0.48808135259733681</v>
      </c>
      <c r="CC28" s="32">
        <v>0.56422141819588623</v>
      </c>
      <c r="CD28" s="29">
        <v>4.7610000000000001</v>
      </c>
      <c r="CE28" s="30">
        <v>5.2569999999999997</v>
      </c>
      <c r="CF28" s="30">
        <v>5.5279999999999996</v>
      </c>
      <c r="CG28" s="30">
        <v>5.2069999999999999</v>
      </c>
      <c r="CH28" s="30">
        <v>5.4589999999999996</v>
      </c>
      <c r="CI28" s="30">
        <v>5.8840000000000003</v>
      </c>
      <c r="CJ28" s="30">
        <v>5.548</v>
      </c>
      <c r="CK28" s="30">
        <v>5.6950000000000003</v>
      </c>
      <c r="CL28" s="30">
        <v>6.2729999999999997</v>
      </c>
      <c r="CM28" s="30">
        <v>5.7389999999999999</v>
      </c>
      <c r="CN28" s="30">
        <v>5.657</v>
      </c>
      <c r="CO28" s="30">
        <v>6.2149999999999999</v>
      </c>
      <c r="CP28" s="31">
        <v>5.5279999999999996</v>
      </c>
      <c r="CQ28" s="31">
        <v>5.3</v>
      </c>
      <c r="CR28" s="31">
        <v>6.37</v>
      </c>
      <c r="CS28" s="31">
        <v>5.6479999999999997</v>
      </c>
      <c r="CT28" s="31">
        <v>5.7149999999999999</v>
      </c>
      <c r="CU28" s="31">
        <v>6.285272</v>
      </c>
      <c r="CV28" s="31">
        <v>5.8032126875760852</v>
      </c>
      <c r="CW28" s="32">
        <v>5.861999111954419</v>
      </c>
      <c r="CX28" s="29">
        <v>3.834721</v>
      </c>
      <c r="CY28" s="30">
        <v>3.7957379999999996</v>
      </c>
      <c r="CZ28" s="30">
        <v>3.3125640000000001</v>
      </c>
      <c r="DA28" s="30">
        <v>2.9572849999999997</v>
      </c>
      <c r="DB28" s="30">
        <v>4.0941280000000004</v>
      </c>
      <c r="DC28" s="30">
        <v>3.4609650000000003</v>
      </c>
      <c r="DD28" s="30">
        <v>3.5909170000000001</v>
      </c>
      <c r="DE28" s="30">
        <v>3.2659760000000002</v>
      </c>
      <c r="DF28" s="30">
        <v>4.0178630000000002</v>
      </c>
      <c r="DG28" s="30">
        <v>4.7145890000000001</v>
      </c>
      <c r="DH28" s="30">
        <v>4.7029550000000002</v>
      </c>
      <c r="DI28" s="30">
        <v>3.705972</v>
      </c>
      <c r="DJ28" s="31">
        <v>4.0868659999999997</v>
      </c>
      <c r="DK28" s="31">
        <v>4.923432</v>
      </c>
      <c r="DL28" s="31">
        <v>6.3660190000000005</v>
      </c>
      <c r="DM28" s="31">
        <v>4.0901750000000003</v>
      </c>
      <c r="DN28" s="31">
        <v>4.7822769999999997</v>
      </c>
      <c r="DO28" s="31">
        <v>4.1409190000000002</v>
      </c>
      <c r="DP28" s="31">
        <v>4.9593940225911828</v>
      </c>
      <c r="DQ28" s="32">
        <v>4.7385376134558905</v>
      </c>
      <c r="DR28" s="29">
        <v>0</v>
      </c>
      <c r="DS28" s="30">
        <v>0</v>
      </c>
      <c r="DT28" s="30">
        <v>9.9999999999999995E-7</v>
      </c>
      <c r="DU28" s="30">
        <v>9.9999999999999995E-7</v>
      </c>
      <c r="DV28" s="30">
        <v>1.9999999999999999E-6</v>
      </c>
      <c r="DW28" s="30">
        <v>3.5000000000000004E-5</v>
      </c>
      <c r="DX28" s="30">
        <v>1.4299999999999998E-4</v>
      </c>
      <c r="DY28" s="30">
        <v>4.3199999999999998E-4</v>
      </c>
      <c r="DZ28" s="30">
        <v>7.3700000000000002E-4</v>
      </c>
      <c r="EA28" s="30">
        <v>3.9740000000000001E-3</v>
      </c>
      <c r="EB28" s="30">
        <v>1.2861000000000001E-2</v>
      </c>
      <c r="EC28" s="30">
        <v>6.5703999999999999E-2</v>
      </c>
      <c r="ED28" s="31">
        <v>0.16280600000000001</v>
      </c>
      <c r="EE28" s="31">
        <v>0.21506400000000001</v>
      </c>
      <c r="EF28" s="31">
        <v>0.25681900000000002</v>
      </c>
      <c r="EG28" s="31">
        <v>0.27423200000000003</v>
      </c>
      <c r="EH28" s="31">
        <v>0.26747199999999999</v>
      </c>
      <c r="EI28" s="31">
        <v>0.28386700000000004</v>
      </c>
      <c r="EJ28" s="31">
        <v>0.23865019956492756</v>
      </c>
      <c r="EK28" s="32">
        <v>0.23931099669586034</v>
      </c>
      <c r="EL28" s="29">
        <v>0</v>
      </c>
      <c r="EM28" s="30">
        <v>0</v>
      </c>
      <c r="EN28" s="30">
        <v>0</v>
      </c>
      <c r="EO28" s="30">
        <v>0</v>
      </c>
      <c r="EP28" s="30">
        <v>0</v>
      </c>
      <c r="EQ28" s="30">
        <v>0</v>
      </c>
      <c r="ER28" s="30">
        <v>0</v>
      </c>
      <c r="ES28" s="30">
        <v>0</v>
      </c>
      <c r="ET28" s="30">
        <v>0</v>
      </c>
      <c r="EU28" s="30">
        <v>0</v>
      </c>
      <c r="EV28" s="30">
        <v>0</v>
      </c>
      <c r="EW28" s="30">
        <v>0</v>
      </c>
      <c r="EX28" s="31">
        <v>0</v>
      </c>
      <c r="EY28" s="31">
        <v>4.2209999999999999E-3</v>
      </c>
      <c r="EZ28" s="31">
        <v>4.2089999999999992E-3</v>
      </c>
      <c r="FA28" s="31">
        <v>6.0279999999999995E-3</v>
      </c>
      <c r="FB28" s="31">
        <v>5.7779999999999993E-3</v>
      </c>
      <c r="FC28" s="31">
        <v>5.7160000000000006E-3</v>
      </c>
      <c r="FD28" s="31">
        <v>6.1362464534666988E-3</v>
      </c>
      <c r="FE28" s="32">
        <v>6.1145794230945951E-3</v>
      </c>
      <c r="FF28" s="29">
        <v>6.973E-2</v>
      </c>
      <c r="FG28" s="30">
        <v>7.1923999999999988E-2</v>
      </c>
      <c r="FH28" s="30">
        <v>0.101497</v>
      </c>
      <c r="FI28" s="30">
        <v>0.12228800000000001</v>
      </c>
      <c r="FJ28" s="30">
        <v>0.12077400000000001</v>
      </c>
      <c r="FK28" s="30">
        <v>0.11372300000000002</v>
      </c>
      <c r="FL28" s="30">
        <v>0.11025499999999999</v>
      </c>
      <c r="FM28" s="30">
        <v>0.11315399999999999</v>
      </c>
      <c r="FN28" s="30">
        <v>0.28831499999999999</v>
      </c>
      <c r="FO28" s="30">
        <v>0.18827199999999999</v>
      </c>
      <c r="FP28" s="30">
        <v>0.21687700000000001</v>
      </c>
      <c r="FQ28" s="30">
        <v>0.25175200000000003</v>
      </c>
      <c r="FR28" s="31">
        <v>0.26729000000000003</v>
      </c>
      <c r="FS28" s="31">
        <v>0.25975800000000004</v>
      </c>
      <c r="FT28" s="31">
        <v>0.25455699999999998</v>
      </c>
      <c r="FU28" s="31">
        <v>0.26358499999999996</v>
      </c>
      <c r="FV28" s="31">
        <v>0.27871500000000005</v>
      </c>
      <c r="FW28" s="31">
        <v>0.28494200000000003</v>
      </c>
      <c r="FX28" s="31">
        <v>0.26810033414942452</v>
      </c>
      <c r="FY28" s="32">
        <v>0.26230715321642056</v>
      </c>
      <c r="FZ28" s="29">
        <v>-1.321</v>
      </c>
      <c r="GA28" s="30">
        <v>-1.772</v>
      </c>
      <c r="GB28" s="30">
        <v>-1.1339999999999999</v>
      </c>
      <c r="GC28" s="30">
        <v>0.16400000000000001</v>
      </c>
      <c r="GD28" s="30">
        <v>-0.75600000000000001</v>
      </c>
      <c r="GE28" s="30">
        <v>-0.32500000000000001</v>
      </c>
      <c r="GF28" s="30">
        <v>4.3999999999999997E-2</v>
      </c>
      <c r="GG28" s="30">
        <v>0.22900000000000001</v>
      </c>
      <c r="GH28" s="30">
        <v>-1.599</v>
      </c>
      <c r="GI28" s="30">
        <v>-3.0590000000000002</v>
      </c>
      <c r="GJ28" s="30">
        <v>-2.12</v>
      </c>
      <c r="GK28" s="30">
        <v>-1.3720000000000001</v>
      </c>
      <c r="GL28" s="31">
        <v>-1.0389999999999999</v>
      </c>
      <c r="GM28" s="31">
        <v>-1.29</v>
      </c>
      <c r="GN28" s="31">
        <v>-2.7429999999999999</v>
      </c>
      <c r="GO28" s="31">
        <v>-4.8000000000000001E-2</v>
      </c>
      <c r="GP28" s="31">
        <v>-1.1759999999999999</v>
      </c>
      <c r="GQ28" s="31">
        <v>-0.5156599999999999</v>
      </c>
      <c r="GR28" s="31">
        <v>-0.49035077099850211</v>
      </c>
      <c r="GS28" s="32">
        <v>-0.49188381560787364</v>
      </c>
      <c r="GT28" s="29">
        <f t="shared" si="218"/>
        <v>12.303451000000001</v>
      </c>
      <c r="GU28" s="116">
        <f t="shared" si="219"/>
        <v>12.693662</v>
      </c>
      <c r="GV28" s="116">
        <f t="shared" si="220"/>
        <v>13.464061999999998</v>
      </c>
      <c r="GW28" s="116">
        <f t="shared" si="221"/>
        <v>13.978573999999997</v>
      </c>
      <c r="GX28" s="116">
        <f t="shared" si="222"/>
        <v>14.509904000000001</v>
      </c>
      <c r="GY28" s="116">
        <f t="shared" si="223"/>
        <v>14.785723000000003</v>
      </c>
      <c r="GZ28" s="116">
        <f t="shared" si="224"/>
        <v>15.152315000000002</v>
      </c>
      <c r="HA28" s="116">
        <f t="shared" si="225"/>
        <v>15.267562</v>
      </c>
      <c r="HB28" s="116">
        <f t="shared" si="226"/>
        <v>14.795915000000001</v>
      </c>
      <c r="HC28" s="116">
        <f t="shared" si="227"/>
        <v>13.339835000000001</v>
      </c>
      <c r="HD28" s="116">
        <f t="shared" si="228"/>
        <v>14.313693000000001</v>
      </c>
      <c r="HE28" s="116">
        <f t="shared" si="229"/>
        <v>14.678428</v>
      </c>
      <c r="HF28" s="117">
        <f t="shared" si="230"/>
        <v>14.690962000000001</v>
      </c>
      <c r="HG28" s="117">
        <f t="shared" si="231"/>
        <v>14.805461000000001</v>
      </c>
      <c r="HH28" s="117">
        <f t="shared" si="232"/>
        <v>14.687474</v>
      </c>
      <c r="HI28" s="117">
        <f t="shared" si="233"/>
        <v>15.044110999999999</v>
      </c>
      <c r="HJ28" s="117">
        <f t="shared" si="234"/>
        <v>15.317290999999999</v>
      </c>
      <c r="HK28" s="117">
        <f t="shared" si="235"/>
        <v>15.801656000000001</v>
      </c>
      <c r="HL28" s="117">
        <f t="shared" si="236"/>
        <v>15.930306371369747</v>
      </c>
      <c r="HM28" s="32">
        <f t="shared" si="237"/>
        <v>15.700205434583619</v>
      </c>
      <c r="HN28" s="29">
        <f t="shared" si="238"/>
        <v>13.624451000000001</v>
      </c>
      <c r="HO28" s="116">
        <f t="shared" si="239"/>
        <v>14.465662</v>
      </c>
      <c r="HP28" s="116">
        <f t="shared" si="240"/>
        <v>14.598061999999999</v>
      </c>
      <c r="HQ28" s="116">
        <f t="shared" si="241"/>
        <v>13.814573999999997</v>
      </c>
      <c r="HR28" s="116">
        <f t="shared" si="242"/>
        <v>15.265904000000001</v>
      </c>
      <c r="HS28" s="116">
        <f t="shared" si="243"/>
        <v>15.110723000000002</v>
      </c>
      <c r="HT28" s="116">
        <f t="shared" si="244"/>
        <v>15.108315000000001</v>
      </c>
      <c r="HU28" s="116">
        <f t="shared" si="245"/>
        <v>15.038562000000001</v>
      </c>
      <c r="HV28" s="116">
        <f t="shared" si="246"/>
        <v>16.394915000000001</v>
      </c>
      <c r="HW28" s="116">
        <f t="shared" si="247"/>
        <v>16.398835000000002</v>
      </c>
      <c r="HX28" s="116">
        <f t="shared" si="248"/>
        <v>16.433693000000002</v>
      </c>
      <c r="HY28" s="116">
        <f t="shared" si="249"/>
        <v>16.050428</v>
      </c>
      <c r="HZ28" s="117">
        <f t="shared" si="250"/>
        <v>15.729962</v>
      </c>
      <c r="IA28" s="117">
        <f t="shared" si="251"/>
        <v>16.095461</v>
      </c>
      <c r="IB28" s="117">
        <f t="shared" si="252"/>
        <v>17.430474</v>
      </c>
      <c r="IC28" s="117">
        <f t="shared" si="253"/>
        <v>15.092110999999999</v>
      </c>
      <c r="ID28" s="117">
        <f t="shared" si="254"/>
        <v>16.493290999999999</v>
      </c>
      <c r="IE28" s="117">
        <f t="shared" si="255"/>
        <v>16.317316000000002</v>
      </c>
      <c r="IF28" s="117">
        <f t="shared" si="256"/>
        <v>16.420657142368249</v>
      </c>
      <c r="IG28" s="32">
        <f t="shared" si="257"/>
        <v>16.192089250191493</v>
      </c>
      <c r="II28" s="33">
        <f t="shared" si="258"/>
        <v>4.4224589999999999</v>
      </c>
      <c r="IJ28" s="34">
        <f t="shared" si="259"/>
        <v>0.40166800000000003</v>
      </c>
      <c r="IK28" s="34">
        <f t="shared" si="260"/>
        <v>1.5406000000000001E-2</v>
      </c>
      <c r="IL28" s="34">
        <f t="shared" si="261"/>
        <v>0.47706700000000002</v>
      </c>
      <c r="IM28" s="34">
        <f t="shared" si="262"/>
        <v>6.285272</v>
      </c>
      <c r="IN28" s="34">
        <f t="shared" si="263"/>
        <v>4.1409190000000002</v>
      </c>
      <c r="IO28" s="34">
        <f t="shared" si="264"/>
        <v>0.28386700000000004</v>
      </c>
      <c r="IP28" s="34">
        <f t="shared" si="265"/>
        <v>5.7160000000000006E-3</v>
      </c>
      <c r="IQ28" s="34">
        <f t="shared" si="266"/>
        <v>0.28494200000000003</v>
      </c>
      <c r="IR28" s="34">
        <f t="shared" si="267"/>
        <v>-0.5156599999999999</v>
      </c>
      <c r="IS28" s="34">
        <f t="shared" si="268"/>
        <v>15.801656000000001</v>
      </c>
      <c r="IT28" s="35">
        <f t="shared" si="269"/>
        <v>16.317316000000002</v>
      </c>
      <c r="IU28" s="33">
        <f t="shared" si="270"/>
        <v>4.2414443397462493</v>
      </c>
      <c r="IV28" s="34">
        <f t="shared" si="271"/>
        <v>0.40166800000000003</v>
      </c>
      <c r="IW28" s="34">
        <f t="shared" si="272"/>
        <v>1.3969959689580135E-2</v>
      </c>
      <c r="IX28" s="34">
        <f t="shared" si="273"/>
        <v>0.48808135259733681</v>
      </c>
      <c r="IY28" s="34">
        <f t="shared" si="274"/>
        <v>5.8032126875760852</v>
      </c>
      <c r="IZ28" s="34">
        <f t="shared" si="275"/>
        <v>4.9593940225911828</v>
      </c>
      <c r="JA28" s="34">
        <f t="shared" si="276"/>
        <v>0.23865019956492756</v>
      </c>
      <c r="JB28" s="34">
        <f t="shared" si="277"/>
        <v>6.1362464534666988E-3</v>
      </c>
      <c r="JC28" s="34">
        <f t="shared" si="278"/>
        <v>0.26810033414942452</v>
      </c>
      <c r="JD28" s="34">
        <f t="shared" si="279"/>
        <v>-0.49035077099850211</v>
      </c>
      <c r="JE28" s="34">
        <f t="shared" si="280"/>
        <v>15.930306371369747</v>
      </c>
      <c r="JF28" s="35">
        <f t="shared" si="281"/>
        <v>16.420657142368249</v>
      </c>
      <c r="JG28" s="33">
        <f t="shared" si="282"/>
        <v>4.1038237589061168</v>
      </c>
      <c r="JH28" s="34">
        <f t="shared" si="283"/>
        <v>0.40166800000000003</v>
      </c>
      <c r="JI28" s="34">
        <f t="shared" si="284"/>
        <v>1.4106618343809761E-2</v>
      </c>
      <c r="JJ28" s="34">
        <f t="shared" si="285"/>
        <v>0.56422141819588623</v>
      </c>
      <c r="JK28" s="34">
        <f t="shared" si="286"/>
        <v>5.861999111954419</v>
      </c>
      <c r="JL28" s="34">
        <f t="shared" si="287"/>
        <v>4.7385376134558905</v>
      </c>
      <c r="JM28" s="34">
        <f t="shared" si="288"/>
        <v>0.23931099669586034</v>
      </c>
      <c r="JN28" s="34">
        <f t="shared" si="289"/>
        <v>6.1145794230945951E-3</v>
      </c>
      <c r="JO28" s="34">
        <f t="shared" si="290"/>
        <v>0.26230715321642056</v>
      </c>
      <c r="JP28" s="34">
        <f t="shared" si="291"/>
        <v>-0.49188381560787364</v>
      </c>
      <c r="JQ28" s="34">
        <f t="shared" si="292"/>
        <v>15.700205434583619</v>
      </c>
      <c r="JR28" s="35">
        <f t="shared" si="293"/>
        <v>16.192089250191493</v>
      </c>
      <c r="JT28" s="33">
        <f t="shared" si="173"/>
        <v>-0.18101466025375057</v>
      </c>
      <c r="JU28" s="34">
        <f t="shared" si="107"/>
        <v>0</v>
      </c>
      <c r="JV28" s="34">
        <f t="shared" si="108"/>
        <v>-1.4360403104198664E-3</v>
      </c>
      <c r="JW28" s="34">
        <f t="shared" si="109"/>
        <v>1.1014352597336796E-2</v>
      </c>
      <c r="JX28" s="34">
        <f t="shared" si="110"/>
        <v>-0.48205931242391475</v>
      </c>
      <c r="JY28" s="34">
        <f t="shared" si="111"/>
        <v>0.81847502259118254</v>
      </c>
      <c r="JZ28" s="34">
        <f t="shared" si="112"/>
        <v>-4.5216800435072479E-2</v>
      </c>
      <c r="KA28" s="34">
        <f t="shared" si="113"/>
        <v>4.2024645346669821E-4</v>
      </c>
      <c r="KB28" s="34">
        <f t="shared" si="114"/>
        <v>-1.6841665850575505E-2</v>
      </c>
      <c r="KC28" s="34">
        <f t="shared" si="115"/>
        <v>2.5309229001497791E-2</v>
      </c>
      <c r="KD28" s="34">
        <f t="shared" si="116"/>
        <v>0.128650371369746</v>
      </c>
      <c r="KE28" s="35">
        <f t="shared" si="117"/>
        <v>0.10334114236824732</v>
      </c>
      <c r="KF28" s="33">
        <f t="shared" si="118"/>
        <v>-0.13762058084013251</v>
      </c>
      <c r="KG28" s="34">
        <f t="shared" si="119"/>
        <v>0</v>
      </c>
      <c r="KH28" s="34">
        <f t="shared" si="120"/>
        <v>1.3665865422962664E-4</v>
      </c>
      <c r="KI28" s="34">
        <f t="shared" si="121"/>
        <v>7.6140065598549411E-2</v>
      </c>
      <c r="KJ28" s="34">
        <f t="shared" si="122"/>
        <v>5.8786424378333813E-2</v>
      </c>
      <c r="KK28" s="34">
        <f t="shared" si="123"/>
        <v>-0.22085640913529225</v>
      </c>
      <c r="KL28" s="34">
        <f t="shared" si="124"/>
        <v>6.6079713093278314E-4</v>
      </c>
      <c r="KM28" s="34">
        <f t="shared" si="125"/>
        <v>-2.1667030372103657E-5</v>
      </c>
      <c r="KN28" s="34">
        <f t="shared" si="126"/>
        <v>-5.7931809330039608E-3</v>
      </c>
      <c r="KO28" s="34">
        <f t="shared" si="127"/>
        <v>-1.5330446093715366E-3</v>
      </c>
      <c r="KP28" s="34">
        <f t="shared" si="128"/>
        <v>-0.23010093678612797</v>
      </c>
      <c r="KQ28" s="35">
        <f t="shared" si="129"/>
        <v>-0.22856789217675555</v>
      </c>
      <c r="KS28" s="99" t="s">
        <v>43</v>
      </c>
      <c r="KT28" s="104">
        <v>4.6867970000000003</v>
      </c>
      <c r="KU28" s="105">
        <v>0</v>
      </c>
      <c r="KV28" s="105">
        <v>0.12529999999999999</v>
      </c>
      <c r="KW28" s="105">
        <v>4.8120969999999996</v>
      </c>
      <c r="KX28" s="105">
        <v>1.7579290000000001</v>
      </c>
      <c r="KY28" s="106">
        <v>6.5700260000000004</v>
      </c>
      <c r="KZ28" s="104">
        <v>4.554278</v>
      </c>
      <c r="LA28" s="105">
        <v>0</v>
      </c>
      <c r="LB28" s="105">
        <v>0.117201</v>
      </c>
      <c r="LC28" s="105">
        <v>4.6714789999999997</v>
      </c>
      <c r="LD28" s="105">
        <v>1.820433</v>
      </c>
      <c r="LE28" s="106">
        <f t="shared" si="174"/>
        <v>6.4919119999999992</v>
      </c>
      <c r="LF28" s="105">
        <f t="shared" si="130"/>
        <v>-0.15138263892414577</v>
      </c>
      <c r="LG28" s="105">
        <f t="shared" si="294"/>
        <v>0</v>
      </c>
      <c r="LH28" s="105">
        <f t="shared" si="132"/>
        <v>3.0606350759072355E-2</v>
      </c>
      <c r="LI28" s="105">
        <f t="shared" si="175"/>
        <v>-0.12077628816507342</v>
      </c>
      <c r="LJ28" s="105">
        <f t="shared" si="176"/>
        <v>-5.1352129760225728E-3</v>
      </c>
      <c r="LK28" s="106">
        <f t="shared" si="177"/>
        <v>-0.125911501141096</v>
      </c>
      <c r="LL28" s="105">
        <f t="shared" si="178"/>
        <v>4.4028953610758546</v>
      </c>
      <c r="LM28" s="105">
        <f t="shared" si="133"/>
        <v>0</v>
      </c>
      <c r="LN28" s="105">
        <f t="shared" si="134"/>
        <v>0.14780735075907236</v>
      </c>
      <c r="LO28" s="105">
        <f t="shared" si="135"/>
        <v>4.5507027118349264</v>
      </c>
      <c r="LP28" s="105">
        <f t="shared" si="136"/>
        <v>1.8152977870239775</v>
      </c>
      <c r="LQ28" s="106">
        <f t="shared" si="179"/>
        <v>6.3660004988589032</v>
      </c>
      <c r="LS28" s="99" t="s">
        <v>43</v>
      </c>
      <c r="LT28" s="141">
        <v>299.91739972617813</v>
      </c>
      <c r="LU28" s="141">
        <v>289.29001963293763</v>
      </c>
      <c r="LV28" s="142">
        <v>285.85688233421985</v>
      </c>
    </row>
    <row r="29" spans="1:334" x14ac:dyDescent="0.35">
      <c r="A29" s="20" t="s">
        <v>44</v>
      </c>
      <c r="B29" s="29">
        <v>6.21</v>
      </c>
      <c r="C29" s="30">
        <v>6.4189999999999996</v>
      </c>
      <c r="D29" s="30">
        <v>6.5549999999999997</v>
      </c>
      <c r="E29" s="30">
        <v>5.9050000000000002</v>
      </c>
      <c r="F29" s="30">
        <v>5.9909999999999997</v>
      </c>
      <c r="G29" s="30">
        <v>5.4169999999999998</v>
      </c>
      <c r="H29" s="30">
        <v>4.5010000000000003</v>
      </c>
      <c r="I29" s="30">
        <v>4.3789999999999996</v>
      </c>
      <c r="J29" s="30">
        <v>0</v>
      </c>
      <c r="K29" s="30">
        <v>0</v>
      </c>
      <c r="L29" s="30">
        <v>0</v>
      </c>
      <c r="M29" s="30">
        <v>0</v>
      </c>
      <c r="N29" s="31">
        <v>0</v>
      </c>
      <c r="O29" s="31">
        <v>0</v>
      </c>
      <c r="P29" s="31">
        <v>0</v>
      </c>
      <c r="Q29" s="31">
        <v>0</v>
      </c>
      <c r="R29" s="31">
        <v>0</v>
      </c>
      <c r="S29" s="31">
        <v>0</v>
      </c>
      <c r="T29" s="31">
        <v>0</v>
      </c>
      <c r="U29" s="32">
        <v>0</v>
      </c>
      <c r="V29" s="29">
        <v>72.884</v>
      </c>
      <c r="W29" s="30">
        <v>63.850999999999999</v>
      </c>
      <c r="X29" s="30">
        <v>74.626999999999995</v>
      </c>
      <c r="Y29" s="30">
        <v>68.816999999999993</v>
      </c>
      <c r="Z29" s="30">
        <v>73.114999999999995</v>
      </c>
      <c r="AA29" s="30">
        <v>73.635999999999996</v>
      </c>
      <c r="AB29" s="30">
        <v>62.238</v>
      </c>
      <c r="AC29" s="30">
        <v>68.415999999999997</v>
      </c>
      <c r="AD29" s="30">
        <v>48.713999999999999</v>
      </c>
      <c r="AE29" s="30">
        <v>35.909999999999997</v>
      </c>
      <c r="AF29" s="30">
        <v>25.334</v>
      </c>
      <c r="AG29" s="30">
        <v>43.98</v>
      </c>
      <c r="AH29" s="31">
        <v>55.073999999999998</v>
      </c>
      <c r="AI29" s="31">
        <v>39.941000000000003</v>
      </c>
      <c r="AJ29" s="31">
        <v>43.807000000000002</v>
      </c>
      <c r="AK29" s="31">
        <v>51.366</v>
      </c>
      <c r="AL29" s="31">
        <v>36.433999999999997</v>
      </c>
      <c r="AM29" s="31">
        <v>45.127000000000002</v>
      </c>
      <c r="AN29" s="31">
        <v>37.381459077999999</v>
      </c>
      <c r="AO29" s="32">
        <v>13.112319077999992</v>
      </c>
      <c r="AP29" s="29">
        <v>23.943999999999999</v>
      </c>
      <c r="AQ29" s="30">
        <v>25.952000000000002</v>
      </c>
      <c r="AR29" s="30">
        <v>29.76</v>
      </c>
      <c r="AS29" s="30">
        <v>25.187999999999999</v>
      </c>
      <c r="AT29" s="30">
        <v>29.284380000000002</v>
      </c>
      <c r="AU29" s="30">
        <v>30.166183</v>
      </c>
      <c r="AV29" s="30">
        <v>25.23</v>
      </c>
      <c r="AW29" s="30">
        <v>20.164999999999999</v>
      </c>
      <c r="AX29" s="30">
        <v>19.757999999999999</v>
      </c>
      <c r="AY29" s="30">
        <v>20.786999999999999</v>
      </c>
      <c r="AZ29" s="30">
        <v>18.006</v>
      </c>
      <c r="BA29" s="30">
        <v>16.440999999999999</v>
      </c>
      <c r="BB29" s="31">
        <v>16.788</v>
      </c>
      <c r="BC29" s="31">
        <v>15.569745000000001</v>
      </c>
      <c r="BD29" s="31">
        <v>16.048231000000001</v>
      </c>
      <c r="BE29" s="31">
        <v>19.191293000000002</v>
      </c>
      <c r="BF29" s="31">
        <v>18.56654</v>
      </c>
      <c r="BG29" s="31">
        <v>17.652000000000001</v>
      </c>
      <c r="BH29" s="31">
        <v>17.093983266788001</v>
      </c>
      <c r="BI29" s="32">
        <v>17.093983266788001</v>
      </c>
      <c r="BJ29" s="29">
        <v>20.178000000000001</v>
      </c>
      <c r="BK29" s="30">
        <v>23.358000000000001</v>
      </c>
      <c r="BL29" s="30">
        <v>32.386000000000003</v>
      </c>
      <c r="BM29" s="30">
        <v>39.368000000000002</v>
      </c>
      <c r="BN29" s="30">
        <v>55.46</v>
      </c>
      <c r="BO29" s="30">
        <v>79.010999999999996</v>
      </c>
      <c r="BP29" s="30">
        <v>90.57</v>
      </c>
      <c r="BQ29" s="30">
        <v>94.799000000000007</v>
      </c>
      <c r="BR29" s="30">
        <v>120.798</v>
      </c>
      <c r="BS29" s="30">
        <v>107.746</v>
      </c>
      <c r="BT29" s="30">
        <v>94.850999999999999</v>
      </c>
      <c r="BU29" s="30">
        <v>85.507999999999996</v>
      </c>
      <c r="BV29" s="31">
        <v>73.308000000000007</v>
      </c>
      <c r="BW29" s="31">
        <v>57.536000000000001</v>
      </c>
      <c r="BX29" s="31">
        <v>47.274000000000001</v>
      </c>
      <c r="BY29" s="31">
        <v>52.499000000000002</v>
      </c>
      <c r="BZ29" s="31">
        <v>52.828000000000003</v>
      </c>
      <c r="CA29" s="31">
        <v>64.039000000000001</v>
      </c>
      <c r="CB29" s="31">
        <v>57.821621262999997</v>
      </c>
      <c r="CC29" s="32">
        <v>84.821621262999997</v>
      </c>
      <c r="CD29" s="29">
        <v>62.206000000000003</v>
      </c>
      <c r="CE29" s="30">
        <v>63.707999999999998</v>
      </c>
      <c r="CF29" s="30">
        <v>63.015999999999998</v>
      </c>
      <c r="CG29" s="30">
        <v>61.875</v>
      </c>
      <c r="CH29" s="30">
        <v>63.606000000000002</v>
      </c>
      <c r="CI29" s="30">
        <v>57.539000000000001</v>
      </c>
      <c r="CJ29" s="30">
        <v>60.125999999999998</v>
      </c>
      <c r="CK29" s="30">
        <v>55.103000000000002</v>
      </c>
      <c r="CL29" s="30">
        <v>58.972999999999999</v>
      </c>
      <c r="CM29" s="30">
        <v>52.761000000000003</v>
      </c>
      <c r="CN29" s="30">
        <v>61.99</v>
      </c>
      <c r="CO29" s="30">
        <v>57.718000000000004</v>
      </c>
      <c r="CP29" s="31">
        <v>61.47</v>
      </c>
      <c r="CQ29" s="31">
        <v>56.725999999999999</v>
      </c>
      <c r="CR29" s="31">
        <v>57.305</v>
      </c>
      <c r="CS29" s="31">
        <v>57.195999999999998</v>
      </c>
      <c r="CT29" s="31">
        <v>58.633000000000003</v>
      </c>
      <c r="CU29" s="31">
        <v>58.039000000000001</v>
      </c>
      <c r="CV29" s="31">
        <v>55.697266384000002</v>
      </c>
      <c r="CW29" s="32">
        <v>57.793586384000001</v>
      </c>
      <c r="CX29" s="29">
        <v>31.806999999999999</v>
      </c>
      <c r="CY29" s="30">
        <v>43.863999999999997</v>
      </c>
      <c r="CZ29" s="30">
        <v>26.27</v>
      </c>
      <c r="DA29" s="30">
        <v>43.896999999999998</v>
      </c>
      <c r="DB29" s="30">
        <v>34.438580000000002</v>
      </c>
      <c r="DC29" s="30">
        <v>23.024932</v>
      </c>
      <c r="DD29" s="30">
        <v>29.831</v>
      </c>
      <c r="DE29" s="30">
        <v>30.521999999999998</v>
      </c>
      <c r="DF29" s="30">
        <v>26.143999999999998</v>
      </c>
      <c r="DG29" s="30">
        <v>29.161999999999999</v>
      </c>
      <c r="DH29" s="30">
        <v>45.511000000000003</v>
      </c>
      <c r="DI29" s="30">
        <v>32.911000000000001</v>
      </c>
      <c r="DJ29" s="31">
        <v>24.161999999999999</v>
      </c>
      <c r="DK29" s="31">
        <v>41.052358999999996</v>
      </c>
      <c r="DL29" s="31">
        <v>42.970315999999997</v>
      </c>
      <c r="DM29" s="31">
        <v>31.367999999999999</v>
      </c>
      <c r="DN29" s="31">
        <v>39.865065000000001</v>
      </c>
      <c r="DO29" s="31">
        <v>21.07</v>
      </c>
      <c r="DP29" s="31">
        <v>36.725740985211999</v>
      </c>
      <c r="DQ29" s="32">
        <v>26.029160985211995</v>
      </c>
      <c r="DR29" s="29">
        <v>1.4E-2</v>
      </c>
      <c r="DS29" s="30">
        <v>1.7000000000000001E-2</v>
      </c>
      <c r="DT29" s="30">
        <v>1.7999999999999999E-2</v>
      </c>
      <c r="DU29" s="30">
        <v>0.02</v>
      </c>
      <c r="DV29" s="30">
        <v>2.3743E-2</v>
      </c>
      <c r="DW29" s="30">
        <v>4.7979000000000001E-2</v>
      </c>
      <c r="DX29" s="30">
        <v>0.12496800000000001</v>
      </c>
      <c r="DY29" s="30">
        <v>0.515208</v>
      </c>
      <c r="DZ29" s="30">
        <v>2.578147</v>
      </c>
      <c r="EA29" s="30">
        <v>6.0640000000000001</v>
      </c>
      <c r="EB29" s="30">
        <v>7.1861999999999995</v>
      </c>
      <c r="EC29" s="30">
        <v>9.3989999999999991</v>
      </c>
      <c r="ED29" s="31">
        <v>11.967623999999999</v>
      </c>
      <c r="EE29" s="31">
        <v>13.095844000000001</v>
      </c>
      <c r="EF29" s="31">
        <v>13.672442999999999</v>
      </c>
      <c r="EG29" s="31">
        <v>13.859454000000001</v>
      </c>
      <c r="EH29" s="31">
        <v>13.64273</v>
      </c>
      <c r="EI29" s="31">
        <v>14.397</v>
      </c>
      <c r="EJ29" s="31">
        <v>12.834463676000009</v>
      </c>
      <c r="EK29" s="32">
        <v>14.924503676000008</v>
      </c>
      <c r="EL29" s="29">
        <v>4.7270000000000003</v>
      </c>
      <c r="EM29" s="30">
        <v>6.7590000000000003</v>
      </c>
      <c r="EN29" s="30">
        <v>9.3420000000000005</v>
      </c>
      <c r="EO29" s="30">
        <v>12.074999999999999</v>
      </c>
      <c r="EP29" s="30">
        <v>15.699548</v>
      </c>
      <c r="EQ29" s="30">
        <v>21.175291000000001</v>
      </c>
      <c r="ER29" s="30">
        <v>23.297311000000001</v>
      </c>
      <c r="ES29" s="30">
        <v>27.568436000000002</v>
      </c>
      <c r="ET29" s="30">
        <v>32.946443000000002</v>
      </c>
      <c r="EU29" s="30">
        <v>38.117044999999997</v>
      </c>
      <c r="EV29" s="30">
        <v>44.271172</v>
      </c>
      <c r="EW29" s="30">
        <v>42.918404000000002</v>
      </c>
      <c r="EX29" s="31">
        <v>49.472045000000001</v>
      </c>
      <c r="EY29" s="31">
        <v>55.646076000000001</v>
      </c>
      <c r="EZ29" s="31">
        <v>52.012653</v>
      </c>
      <c r="FA29" s="31">
        <v>49.324938000000003</v>
      </c>
      <c r="FB29" s="31">
        <v>48.905017000000001</v>
      </c>
      <c r="FC29" s="31">
        <v>49.127000000000002</v>
      </c>
      <c r="FD29" s="31">
        <v>50.790397011000003</v>
      </c>
      <c r="FE29" s="32">
        <v>54.974317010999997</v>
      </c>
      <c r="FF29" s="29">
        <v>1.4930000000000001</v>
      </c>
      <c r="FG29" s="30">
        <v>1.631</v>
      </c>
      <c r="FH29" s="30">
        <v>2.5859999999999999</v>
      </c>
      <c r="FI29" s="30">
        <v>3.1840000000000002</v>
      </c>
      <c r="FJ29" s="30">
        <v>3.329599</v>
      </c>
      <c r="FK29" s="30">
        <v>2.6528410000000004</v>
      </c>
      <c r="FL29" s="30">
        <v>2.774</v>
      </c>
      <c r="FM29" s="30">
        <v>2.8980000000000001</v>
      </c>
      <c r="FN29" s="30">
        <v>3.2544659999999999</v>
      </c>
      <c r="FO29" s="30">
        <v>3.488</v>
      </c>
      <c r="FP29" s="30">
        <v>4.0149999999999997</v>
      </c>
      <c r="FQ29" s="30">
        <v>4.609</v>
      </c>
      <c r="FR29" s="31">
        <v>4.9770000000000003</v>
      </c>
      <c r="FS29" s="31">
        <v>5.7987890000000002</v>
      </c>
      <c r="FT29" s="31">
        <v>5.413754</v>
      </c>
      <c r="FU29" s="31">
        <v>5.763844999999999</v>
      </c>
      <c r="FV29" s="31">
        <v>5.6899299999999995</v>
      </c>
      <c r="FW29" s="31">
        <v>6.0780000000000003</v>
      </c>
      <c r="FX29" s="31">
        <v>6.0244396830000007</v>
      </c>
      <c r="FY29" s="32">
        <v>6.0251196829999998</v>
      </c>
      <c r="FZ29" s="29">
        <v>4.4409999999999998</v>
      </c>
      <c r="GA29" s="30">
        <v>3.45</v>
      </c>
      <c r="GB29" s="30">
        <v>5.3289999999999997</v>
      </c>
      <c r="GC29" s="30">
        <v>1.2629999999999999</v>
      </c>
      <c r="GD29" s="30">
        <v>-3.028</v>
      </c>
      <c r="GE29" s="30">
        <v>-1.343</v>
      </c>
      <c r="GF29" s="30">
        <v>-3.28</v>
      </c>
      <c r="GG29" s="30">
        <v>-5.7510000000000003</v>
      </c>
      <c r="GH29" s="30">
        <v>-11.039</v>
      </c>
      <c r="GI29" s="30">
        <v>-8.1039999999999992</v>
      </c>
      <c r="GJ29" s="30">
        <v>-8.3330000000000002</v>
      </c>
      <c r="GK29" s="30">
        <v>-6.0910000000000002</v>
      </c>
      <c r="GL29" s="31">
        <v>-11.199</v>
      </c>
      <c r="GM29" s="31">
        <v>-6.7510000000000003</v>
      </c>
      <c r="GN29" s="31">
        <v>-3.4060000000000001</v>
      </c>
      <c r="GO29" s="31">
        <v>-0.13300000000000001</v>
      </c>
      <c r="GP29" s="31">
        <v>7.6669999999999998</v>
      </c>
      <c r="GQ29" s="31">
        <v>9.1690000000000005</v>
      </c>
      <c r="GR29" s="31">
        <v>11.102317623000001</v>
      </c>
      <c r="GS29" s="32">
        <v>6.5023176230000015</v>
      </c>
      <c r="GT29" s="29">
        <f t="shared" si="218"/>
        <v>227.904</v>
      </c>
      <c r="GU29" s="116">
        <f t="shared" si="219"/>
        <v>239.00899999999999</v>
      </c>
      <c r="GV29" s="116">
        <f t="shared" si="220"/>
        <v>249.88900000000004</v>
      </c>
      <c r="GW29" s="116">
        <f t="shared" si="221"/>
        <v>261.59199999999998</v>
      </c>
      <c r="GX29" s="116">
        <f t="shared" si="222"/>
        <v>277.91984999999994</v>
      </c>
      <c r="GY29" s="116">
        <f t="shared" si="223"/>
        <v>291.327226</v>
      </c>
      <c r="GZ29" s="116">
        <f t="shared" si="224"/>
        <v>295.41227900000001</v>
      </c>
      <c r="HA29" s="116">
        <f t="shared" si="225"/>
        <v>298.61464400000006</v>
      </c>
      <c r="HB29" s="116">
        <f t="shared" si="226"/>
        <v>302.12705599999998</v>
      </c>
      <c r="HC29" s="116">
        <f t="shared" si="227"/>
        <v>285.93104499999998</v>
      </c>
      <c r="HD29" s="116">
        <f t="shared" si="228"/>
        <v>292.83137199999993</v>
      </c>
      <c r="HE29" s="116">
        <f t="shared" si="229"/>
        <v>287.39340399999998</v>
      </c>
      <c r="HF29" s="117">
        <f t="shared" si="230"/>
        <v>286.01966899999996</v>
      </c>
      <c r="HG29" s="117">
        <f t="shared" si="231"/>
        <v>278.61481300000003</v>
      </c>
      <c r="HH29" s="117">
        <f t="shared" si="232"/>
        <v>275.097397</v>
      </c>
      <c r="HI29" s="117">
        <f t="shared" si="233"/>
        <v>280.43553000000003</v>
      </c>
      <c r="HJ29" s="117">
        <f t="shared" si="234"/>
        <v>282.23128200000002</v>
      </c>
      <c r="HK29" s="117">
        <f t="shared" si="235"/>
        <v>284.69799999999998</v>
      </c>
      <c r="HL29" s="117">
        <f t="shared" si="236"/>
        <v>285.47168897</v>
      </c>
      <c r="HM29" s="32">
        <f t="shared" si="237"/>
        <v>281.27692897000003</v>
      </c>
      <c r="HN29" s="29">
        <f t="shared" si="238"/>
        <v>223.46299999999999</v>
      </c>
      <c r="HO29" s="116">
        <f t="shared" si="239"/>
        <v>235.559</v>
      </c>
      <c r="HP29" s="116">
        <f t="shared" si="240"/>
        <v>244.56000000000003</v>
      </c>
      <c r="HQ29" s="116">
        <f t="shared" si="241"/>
        <v>260.32900000000001</v>
      </c>
      <c r="HR29" s="116">
        <f t="shared" si="242"/>
        <v>280.94784999999996</v>
      </c>
      <c r="HS29" s="116">
        <f t="shared" si="243"/>
        <v>292.67022600000001</v>
      </c>
      <c r="HT29" s="116">
        <f t="shared" si="244"/>
        <v>298.69227899999998</v>
      </c>
      <c r="HU29" s="116">
        <f t="shared" si="245"/>
        <v>304.36564400000003</v>
      </c>
      <c r="HV29" s="116">
        <f t="shared" si="246"/>
        <v>313.16605599999997</v>
      </c>
      <c r="HW29" s="116">
        <f t="shared" si="247"/>
        <v>294.03504499999997</v>
      </c>
      <c r="HX29" s="116">
        <f t="shared" si="248"/>
        <v>301.16437199999996</v>
      </c>
      <c r="HY29" s="116">
        <f t="shared" si="249"/>
        <v>293.48440399999998</v>
      </c>
      <c r="HZ29" s="117">
        <f t="shared" si="250"/>
        <v>297.21866899999998</v>
      </c>
      <c r="IA29" s="117">
        <f t="shared" si="251"/>
        <v>285.365813</v>
      </c>
      <c r="IB29" s="117">
        <f t="shared" si="252"/>
        <v>278.50339700000001</v>
      </c>
      <c r="IC29" s="117">
        <f t="shared" si="253"/>
        <v>280.56853000000001</v>
      </c>
      <c r="ID29" s="117">
        <f t="shared" si="254"/>
        <v>274.56428200000005</v>
      </c>
      <c r="IE29" s="117">
        <f t="shared" si="255"/>
        <v>275.529</v>
      </c>
      <c r="IF29" s="117">
        <f t="shared" si="256"/>
        <v>274.36937134700003</v>
      </c>
      <c r="IG29" s="32">
        <f t="shared" si="257"/>
        <v>274.77461134700002</v>
      </c>
      <c r="II29" s="33">
        <f t="shared" si="258"/>
        <v>0</v>
      </c>
      <c r="IJ29" s="34">
        <f t="shared" si="259"/>
        <v>45.127000000000002</v>
      </c>
      <c r="IK29" s="34">
        <f t="shared" si="260"/>
        <v>17.652000000000001</v>
      </c>
      <c r="IL29" s="34">
        <f t="shared" si="261"/>
        <v>64.039000000000001</v>
      </c>
      <c r="IM29" s="34">
        <f t="shared" si="262"/>
        <v>58.039000000000001</v>
      </c>
      <c r="IN29" s="34">
        <f t="shared" si="263"/>
        <v>21.07</v>
      </c>
      <c r="IO29" s="34">
        <f t="shared" si="264"/>
        <v>14.397</v>
      </c>
      <c r="IP29" s="34">
        <f t="shared" si="265"/>
        <v>49.127000000000002</v>
      </c>
      <c r="IQ29" s="34">
        <f t="shared" si="266"/>
        <v>6.0780000000000003</v>
      </c>
      <c r="IR29" s="34">
        <f t="shared" si="267"/>
        <v>9.1690000000000005</v>
      </c>
      <c r="IS29" s="34">
        <f t="shared" si="268"/>
        <v>284.69799999999998</v>
      </c>
      <c r="IT29" s="35">
        <f t="shared" si="269"/>
        <v>275.529</v>
      </c>
      <c r="IU29" s="33">
        <f t="shared" si="270"/>
        <v>0</v>
      </c>
      <c r="IV29" s="34">
        <f t="shared" si="271"/>
        <v>37.381459077999999</v>
      </c>
      <c r="IW29" s="34">
        <f t="shared" si="272"/>
        <v>17.093983266788001</v>
      </c>
      <c r="IX29" s="34">
        <f t="shared" si="273"/>
        <v>57.821621262999997</v>
      </c>
      <c r="IY29" s="34">
        <f t="shared" si="274"/>
        <v>55.697266384000002</v>
      </c>
      <c r="IZ29" s="34">
        <f t="shared" si="275"/>
        <v>36.725740985211999</v>
      </c>
      <c r="JA29" s="34">
        <f t="shared" si="276"/>
        <v>12.834463676000009</v>
      </c>
      <c r="JB29" s="34">
        <f t="shared" si="277"/>
        <v>50.790397011000003</v>
      </c>
      <c r="JC29" s="34">
        <f t="shared" si="278"/>
        <v>6.0244396830000007</v>
      </c>
      <c r="JD29" s="34">
        <f t="shared" si="279"/>
        <v>11.102317623000001</v>
      </c>
      <c r="JE29" s="34">
        <f t="shared" si="280"/>
        <v>285.47168897</v>
      </c>
      <c r="JF29" s="35">
        <f t="shared" si="281"/>
        <v>274.36937134700003</v>
      </c>
      <c r="JG29" s="33">
        <f t="shared" si="282"/>
        <v>0</v>
      </c>
      <c r="JH29" s="34">
        <f t="shared" si="283"/>
        <v>13.112319077999992</v>
      </c>
      <c r="JI29" s="34">
        <f t="shared" si="284"/>
        <v>17.093983266788001</v>
      </c>
      <c r="JJ29" s="34">
        <f t="shared" si="285"/>
        <v>84.821621262999997</v>
      </c>
      <c r="JK29" s="34">
        <f t="shared" si="286"/>
        <v>57.793586384000001</v>
      </c>
      <c r="JL29" s="34">
        <f t="shared" si="287"/>
        <v>26.029160985211995</v>
      </c>
      <c r="JM29" s="34">
        <f t="shared" si="288"/>
        <v>14.924503676000008</v>
      </c>
      <c r="JN29" s="34">
        <f t="shared" si="289"/>
        <v>54.974317010999997</v>
      </c>
      <c r="JO29" s="34">
        <f t="shared" si="290"/>
        <v>6.0251196829999998</v>
      </c>
      <c r="JP29" s="34">
        <f t="shared" si="291"/>
        <v>6.5023176230000015</v>
      </c>
      <c r="JQ29" s="34">
        <f t="shared" si="292"/>
        <v>281.27692897000003</v>
      </c>
      <c r="JR29" s="35">
        <f t="shared" si="293"/>
        <v>274.77461134700002</v>
      </c>
      <c r="JT29" s="33">
        <f t="shared" si="173"/>
        <v>0</v>
      </c>
      <c r="JU29" s="34">
        <f t="shared" si="107"/>
        <v>-7.7455409220000035</v>
      </c>
      <c r="JV29" s="34">
        <f t="shared" si="108"/>
        <v>-0.55801673321199985</v>
      </c>
      <c r="JW29" s="34">
        <f t="shared" si="109"/>
        <v>-6.2173787370000042</v>
      </c>
      <c r="JX29" s="34">
        <f t="shared" si="110"/>
        <v>-2.3417336159999991</v>
      </c>
      <c r="JY29" s="34">
        <f t="shared" si="111"/>
        <v>15.655740985211999</v>
      </c>
      <c r="JZ29" s="34">
        <f t="shared" si="112"/>
        <v>-1.562536323999991</v>
      </c>
      <c r="KA29" s="34">
        <f t="shared" si="113"/>
        <v>1.6633970110000007</v>
      </c>
      <c r="KB29" s="34">
        <f t="shared" si="114"/>
        <v>-5.3560316999999635E-2</v>
      </c>
      <c r="KC29" s="34">
        <f t="shared" si="115"/>
        <v>1.9333176230000007</v>
      </c>
      <c r="KD29" s="34">
        <f t="shared" si="116"/>
        <v>0.77368897000002335</v>
      </c>
      <c r="KE29" s="35">
        <f t="shared" si="117"/>
        <v>-1.1596286529999702</v>
      </c>
      <c r="KF29" s="33">
        <f t="shared" si="118"/>
        <v>0</v>
      </c>
      <c r="KG29" s="34">
        <f t="shared" si="119"/>
        <v>-24.269140000000007</v>
      </c>
      <c r="KH29" s="34">
        <f t="shared" si="120"/>
        <v>0</v>
      </c>
      <c r="KI29" s="34">
        <f t="shared" si="121"/>
        <v>27</v>
      </c>
      <c r="KJ29" s="34">
        <f t="shared" si="122"/>
        <v>2.0963199999999986</v>
      </c>
      <c r="KK29" s="34">
        <f t="shared" si="123"/>
        <v>-10.696580000000004</v>
      </c>
      <c r="KL29" s="34">
        <f t="shared" si="124"/>
        <v>2.0900399999999983</v>
      </c>
      <c r="KM29" s="34">
        <f t="shared" si="125"/>
        <v>4.1839199999999934</v>
      </c>
      <c r="KN29" s="34">
        <f t="shared" si="126"/>
        <v>6.7999999999912575E-4</v>
      </c>
      <c r="KO29" s="34">
        <f t="shared" si="127"/>
        <v>-4.5999999999999996</v>
      </c>
      <c r="KP29" s="34">
        <f t="shared" si="128"/>
        <v>-4.1947599999999738</v>
      </c>
      <c r="KQ29" s="35">
        <f t="shared" si="129"/>
        <v>0.40523999999999205</v>
      </c>
      <c r="KS29" s="99" t="s">
        <v>44</v>
      </c>
      <c r="KT29" s="104">
        <v>16.659049</v>
      </c>
      <c r="KU29" s="105">
        <v>30.049299000000001</v>
      </c>
      <c r="KV29" s="105">
        <v>28.026508</v>
      </c>
      <c r="KW29" s="105">
        <v>74.734855999999994</v>
      </c>
      <c r="KX29" s="105">
        <v>61.583796999999997</v>
      </c>
      <c r="KY29" s="106">
        <v>136.31865300000001</v>
      </c>
      <c r="KZ29" s="104">
        <v>14.267083</v>
      </c>
      <c r="LA29" s="105">
        <v>24.925440999999999</v>
      </c>
      <c r="LB29" s="105">
        <v>24.978058000000001</v>
      </c>
      <c r="LC29" s="105">
        <v>64.170581999999996</v>
      </c>
      <c r="LD29" s="105">
        <v>63.203302000000001</v>
      </c>
      <c r="LE29" s="106">
        <f t="shared" si="174"/>
        <v>127.373884</v>
      </c>
      <c r="LF29" s="105">
        <f t="shared" si="130"/>
        <v>0</v>
      </c>
      <c r="LG29" s="105">
        <f t="shared" si="294"/>
        <v>-21.356843200000007</v>
      </c>
      <c r="LH29" s="105">
        <f t="shared" si="132"/>
        <v>10.8</v>
      </c>
      <c r="LI29" s="105">
        <f t="shared" si="175"/>
        <v>-10.556843200000007</v>
      </c>
      <c r="LJ29" s="105">
        <f t="shared" si="176"/>
        <v>-0.17828858110014126</v>
      </c>
      <c r="LK29" s="106">
        <f t="shared" si="177"/>
        <v>-10.735131781100147</v>
      </c>
      <c r="LL29" s="105">
        <f t="shared" si="178"/>
        <v>14.267083</v>
      </c>
      <c r="LM29" s="105">
        <f t="shared" si="133"/>
        <v>3.568597799999992</v>
      </c>
      <c r="LN29" s="105">
        <f t="shared" si="134"/>
        <v>35.778058000000001</v>
      </c>
      <c r="LO29" s="105">
        <f t="shared" si="135"/>
        <v>53.613738799999993</v>
      </c>
      <c r="LP29" s="105">
        <f t="shared" si="136"/>
        <v>63.02501341889986</v>
      </c>
      <c r="LQ29" s="106">
        <f t="shared" si="179"/>
        <v>116.63875221889985</v>
      </c>
      <c r="LS29" s="99" t="s">
        <v>44</v>
      </c>
      <c r="LT29" s="141">
        <v>273.51259876812043</v>
      </c>
      <c r="LU29" s="141">
        <v>235.85070040741525</v>
      </c>
      <c r="LV29" s="142">
        <v>196.75733253449727</v>
      </c>
    </row>
    <row r="30" spans="1:334" x14ac:dyDescent="0.35">
      <c r="A30" s="20" t="s">
        <v>45</v>
      </c>
      <c r="B30" s="29">
        <v>7.0000000000000007E-2</v>
      </c>
      <c r="C30" s="30">
        <v>5.0999999999999997E-2</v>
      </c>
      <c r="D30" s="30">
        <v>8.2000000000000003E-2</v>
      </c>
      <c r="E30" s="30">
        <v>0.17100000000000001</v>
      </c>
      <c r="F30" s="30">
        <v>0.68899999999999995</v>
      </c>
      <c r="G30" s="30">
        <v>0.52100000000000002</v>
      </c>
      <c r="H30" s="30">
        <v>0.45400000000000001</v>
      </c>
      <c r="I30" s="30">
        <v>0.35499999999999998</v>
      </c>
      <c r="J30" s="30">
        <v>0.61599999999999999</v>
      </c>
      <c r="K30" s="30">
        <v>0.71</v>
      </c>
      <c r="L30" s="30">
        <v>0.748</v>
      </c>
      <c r="M30" s="30">
        <v>0.59799999999999998</v>
      </c>
      <c r="N30" s="31">
        <v>0.39300000000000002</v>
      </c>
      <c r="O30" s="31">
        <v>0.32900000000000001</v>
      </c>
      <c r="P30" s="31">
        <v>0.215</v>
      </c>
      <c r="Q30" s="31">
        <v>0.18099999999999999</v>
      </c>
      <c r="R30" s="31">
        <v>0.21199999999999999</v>
      </c>
      <c r="S30" s="31">
        <v>0.19900000000000001</v>
      </c>
      <c r="T30" s="31">
        <v>0.19900000000000001</v>
      </c>
      <c r="U30" s="32">
        <v>0.19900000000000001</v>
      </c>
      <c r="V30" s="29">
        <v>1.6359999999999999</v>
      </c>
      <c r="W30" s="30">
        <v>1.879</v>
      </c>
      <c r="X30" s="30">
        <v>2.3730000000000002</v>
      </c>
      <c r="Y30" s="30">
        <v>2.8460000000000001</v>
      </c>
      <c r="Z30" s="30">
        <v>1.01</v>
      </c>
      <c r="AA30" s="30">
        <v>0.64800000000000002</v>
      </c>
      <c r="AB30" s="30">
        <v>0.879</v>
      </c>
      <c r="AC30" s="30">
        <v>0.64900000000000002</v>
      </c>
      <c r="AD30" s="30">
        <v>0.51400000000000001</v>
      </c>
      <c r="AE30" s="30">
        <v>0.51500000000000001</v>
      </c>
      <c r="AF30" s="30">
        <v>1.022</v>
      </c>
      <c r="AG30" s="30">
        <v>0.65700000000000003</v>
      </c>
      <c r="AH30" s="31">
        <v>0.48299999999999998</v>
      </c>
      <c r="AI30" s="31">
        <v>0.65300000000000002</v>
      </c>
      <c r="AJ30" s="31">
        <v>0.371</v>
      </c>
      <c r="AK30" s="31">
        <v>0.38700000000000001</v>
      </c>
      <c r="AL30" s="31">
        <v>0.26300000000000001</v>
      </c>
      <c r="AM30" s="31">
        <v>0.32200000000000001</v>
      </c>
      <c r="AN30" s="31">
        <v>0.32200000000000001</v>
      </c>
      <c r="AO30" s="32">
        <v>0.32200000000000001</v>
      </c>
      <c r="AP30" s="29">
        <v>2.448</v>
      </c>
      <c r="AQ30" s="30">
        <v>3.677</v>
      </c>
      <c r="AR30" s="30">
        <v>4.2629999999999999</v>
      </c>
      <c r="AS30" s="30">
        <v>5.3010000000000002</v>
      </c>
      <c r="AT30" s="30">
        <v>3.4204639999999999</v>
      </c>
      <c r="AU30" s="30">
        <v>2.8414000000000001</v>
      </c>
      <c r="AV30" s="30">
        <v>3.1113680000000001</v>
      </c>
      <c r="AW30" s="30">
        <v>2.4569999999999999</v>
      </c>
      <c r="AX30" s="30">
        <v>2.726823</v>
      </c>
      <c r="AY30" s="30">
        <v>1.760643</v>
      </c>
      <c r="AZ30" s="30">
        <v>3.7456670000000001</v>
      </c>
      <c r="BA30" s="30">
        <v>2.7189999999999999</v>
      </c>
      <c r="BB30" s="31">
        <v>2.2349999999999999</v>
      </c>
      <c r="BC30" s="31">
        <v>1.982</v>
      </c>
      <c r="BD30" s="31">
        <v>1.855</v>
      </c>
      <c r="BE30" s="31">
        <v>2.0059999999999998</v>
      </c>
      <c r="BF30" s="31">
        <v>2.4359999999999999</v>
      </c>
      <c r="BG30" s="31">
        <v>2.5270000000000001</v>
      </c>
      <c r="BH30" s="31">
        <v>2.6778845896057342</v>
      </c>
      <c r="BI30" s="32">
        <v>3.3346559179467494</v>
      </c>
      <c r="BJ30" s="29">
        <v>0.48399999999999999</v>
      </c>
      <c r="BK30" s="30">
        <v>0.39500000000000002</v>
      </c>
      <c r="BL30" s="30">
        <v>0.55600000000000005</v>
      </c>
      <c r="BM30" s="30">
        <v>0.73</v>
      </c>
      <c r="BN30" s="30">
        <v>0.77600000000000002</v>
      </c>
      <c r="BO30" s="30">
        <v>0.59699999999999998</v>
      </c>
      <c r="BP30" s="30">
        <v>0.59599999999999997</v>
      </c>
      <c r="BQ30" s="30">
        <v>0.83399999999999996</v>
      </c>
      <c r="BR30" s="30">
        <v>0.61799999999999999</v>
      </c>
      <c r="BS30" s="30">
        <v>1.5629999999999999</v>
      </c>
      <c r="BT30" s="30">
        <v>2.9089999999999998</v>
      </c>
      <c r="BU30" s="30">
        <v>1.5820000000000001</v>
      </c>
      <c r="BV30" s="31">
        <v>0.91500000000000004</v>
      </c>
      <c r="BW30" s="31">
        <v>0.85399999999999998</v>
      </c>
      <c r="BX30" s="31">
        <v>0.42199999999999999</v>
      </c>
      <c r="BY30" s="31">
        <v>0.44600000000000001</v>
      </c>
      <c r="BZ30" s="31">
        <v>0.67900000000000005</v>
      </c>
      <c r="CA30" s="31">
        <v>0.32800000000000001</v>
      </c>
      <c r="CB30" s="31">
        <v>0.32800000000000001</v>
      </c>
      <c r="CC30" s="32">
        <v>0.32800000000000001</v>
      </c>
      <c r="CD30" s="29">
        <v>57.316000000000003</v>
      </c>
      <c r="CE30" s="30">
        <v>72.108999999999995</v>
      </c>
      <c r="CF30" s="30">
        <v>68.111000000000004</v>
      </c>
      <c r="CG30" s="30">
        <v>67.415000000000006</v>
      </c>
      <c r="CH30" s="30">
        <v>77.486000000000004</v>
      </c>
      <c r="CI30" s="30">
        <v>72.376999999999995</v>
      </c>
      <c r="CJ30" s="30">
        <v>66.977000000000004</v>
      </c>
      <c r="CK30" s="30">
        <v>66.968999999999994</v>
      </c>
      <c r="CL30" s="30">
        <v>63.889000000000003</v>
      </c>
      <c r="CM30" s="30">
        <v>52.173000000000002</v>
      </c>
      <c r="CN30" s="30">
        <v>57.828000000000003</v>
      </c>
      <c r="CO30" s="30">
        <v>60.475000000000001</v>
      </c>
      <c r="CP30" s="31">
        <v>64.037000000000006</v>
      </c>
      <c r="CQ30" s="31">
        <v>66.456999999999994</v>
      </c>
      <c r="CR30" s="31">
        <v>64.876999999999995</v>
      </c>
      <c r="CS30" s="31">
        <v>56.347999999999999</v>
      </c>
      <c r="CT30" s="31">
        <v>63.100999999999999</v>
      </c>
      <c r="CU30" s="31">
        <v>65.695999999999998</v>
      </c>
      <c r="CV30" s="31">
        <v>68.398594251504093</v>
      </c>
      <c r="CW30" s="32">
        <v>67.037249789394508</v>
      </c>
      <c r="CX30" s="29">
        <v>78.619</v>
      </c>
      <c r="CY30" s="30">
        <v>79.081999999999994</v>
      </c>
      <c r="CZ30" s="30">
        <v>66.394999999999996</v>
      </c>
      <c r="DA30" s="30">
        <v>53.597997999999997</v>
      </c>
      <c r="DB30" s="30">
        <v>60.178331</v>
      </c>
      <c r="DC30" s="30">
        <v>72.874128999999996</v>
      </c>
      <c r="DD30" s="30">
        <v>61.855381000000001</v>
      </c>
      <c r="DE30" s="30">
        <v>66.261922999999996</v>
      </c>
      <c r="DF30" s="30">
        <v>69.211500999999998</v>
      </c>
      <c r="DG30" s="30">
        <v>65.976683999999992</v>
      </c>
      <c r="DH30" s="30">
        <v>66.500788</v>
      </c>
      <c r="DI30" s="30">
        <v>66.555999999999997</v>
      </c>
      <c r="DJ30" s="31">
        <v>79.058000000000007</v>
      </c>
      <c r="DK30" s="31">
        <v>61.495863</v>
      </c>
      <c r="DL30" s="31">
        <v>63.871426</v>
      </c>
      <c r="DM30" s="31">
        <v>75.439746999999997</v>
      </c>
      <c r="DN30" s="31">
        <v>62.136559999999996</v>
      </c>
      <c r="DO30" s="31">
        <v>65.168000000000006</v>
      </c>
      <c r="DP30" s="31">
        <v>62.36360071194958</v>
      </c>
      <c r="DQ30" s="32">
        <v>65.683488271185368</v>
      </c>
      <c r="DR30" s="29">
        <v>1.418E-3</v>
      </c>
      <c r="DS30" s="30">
        <v>1.519E-3</v>
      </c>
      <c r="DT30" s="30">
        <v>1.671E-3</v>
      </c>
      <c r="DU30" s="30">
        <v>1.823E-3</v>
      </c>
      <c r="DV30" s="30">
        <v>1.9750000000000002E-3</v>
      </c>
      <c r="DW30" s="30">
        <v>2.127E-3</v>
      </c>
      <c r="DX30" s="30">
        <v>2.4300000000000003E-3</v>
      </c>
      <c r="DY30" s="30">
        <v>3.1389999999999999E-3</v>
      </c>
      <c r="DZ30" s="30">
        <v>4.0000000000000001E-3</v>
      </c>
      <c r="EA30" s="30">
        <v>7.0000000000000001E-3</v>
      </c>
      <c r="EB30" s="30">
        <v>8.6E-3</v>
      </c>
      <c r="EC30" s="30">
        <v>1.0999999999999999E-2</v>
      </c>
      <c r="ED30" s="31">
        <v>1.9E-2</v>
      </c>
      <c r="EE30" s="31">
        <v>3.5000000000000003E-2</v>
      </c>
      <c r="EF30" s="31">
        <v>4.7E-2</v>
      </c>
      <c r="EG30" s="31">
        <v>9.7000000000000003E-2</v>
      </c>
      <c r="EH30" s="31">
        <v>0.14299999999999999</v>
      </c>
      <c r="EI30" s="31">
        <v>0.23</v>
      </c>
      <c r="EJ30" s="31">
        <v>0.23</v>
      </c>
      <c r="EK30" s="32">
        <v>0.23</v>
      </c>
      <c r="EL30" s="29">
        <v>0.45700000000000002</v>
      </c>
      <c r="EM30" s="30">
        <v>0.48199999999999998</v>
      </c>
      <c r="EN30" s="30">
        <v>0.60799999999999998</v>
      </c>
      <c r="EO30" s="30">
        <v>0.67900000000000005</v>
      </c>
      <c r="EP30" s="30">
        <v>0.86</v>
      </c>
      <c r="EQ30" s="30">
        <v>0.93500000000000005</v>
      </c>
      <c r="ER30" s="30">
        <v>0.98399999999999999</v>
      </c>
      <c r="ES30" s="30">
        <v>1.4259999999999999</v>
      </c>
      <c r="ET30" s="30">
        <v>1.998</v>
      </c>
      <c r="EU30" s="30">
        <v>2.4910000000000001</v>
      </c>
      <c r="EV30" s="30">
        <v>3.4870000000000001</v>
      </c>
      <c r="EW30" s="30">
        <v>6.1070000000000002</v>
      </c>
      <c r="EX30" s="31">
        <v>7.1639999999999997</v>
      </c>
      <c r="EY30" s="31">
        <v>9.8420000000000005</v>
      </c>
      <c r="EZ30" s="31">
        <v>11.234999999999999</v>
      </c>
      <c r="FA30" s="31">
        <v>16.321999999999999</v>
      </c>
      <c r="FB30" s="31">
        <v>15.478999999999999</v>
      </c>
      <c r="FC30" s="31">
        <v>17.609000000000002</v>
      </c>
      <c r="FD30" s="31">
        <v>16.618397879474902</v>
      </c>
      <c r="FE30" s="32">
        <v>21.618397879474902</v>
      </c>
      <c r="FF30" s="29">
        <v>4.0979999999999999</v>
      </c>
      <c r="FG30" s="30">
        <v>3.7770000000000001</v>
      </c>
      <c r="FH30" s="30">
        <v>4.1749999999999998</v>
      </c>
      <c r="FI30" s="30">
        <v>4.51</v>
      </c>
      <c r="FJ30" s="30">
        <v>7.201371</v>
      </c>
      <c r="FK30" s="30">
        <v>7.4898099999999994</v>
      </c>
      <c r="FL30" s="30">
        <v>8.3591919999999984</v>
      </c>
      <c r="FM30" s="30">
        <v>9.8358330000000009</v>
      </c>
      <c r="FN30" s="30">
        <v>10.337181999999999</v>
      </c>
      <c r="FO30" s="30">
        <v>11.46041</v>
      </c>
      <c r="FP30" s="30">
        <v>12.191233</v>
      </c>
      <c r="FQ30" s="30">
        <v>11.536489</v>
      </c>
      <c r="FR30" s="31">
        <v>12.194000000000001</v>
      </c>
      <c r="FS30" s="31">
        <v>11.45</v>
      </c>
      <c r="FT30" s="31">
        <v>10.696</v>
      </c>
      <c r="FU30" s="31">
        <v>10.765000000000001</v>
      </c>
      <c r="FV30" s="31">
        <v>11.487078</v>
      </c>
      <c r="FW30" s="31">
        <v>12.076000000000001</v>
      </c>
      <c r="FX30" s="31">
        <v>12.076000000000001</v>
      </c>
      <c r="FY30" s="32">
        <v>12.076000000000001</v>
      </c>
      <c r="FZ30" s="29">
        <v>4.6779999999999999</v>
      </c>
      <c r="GA30" s="30">
        <v>-7.29</v>
      </c>
      <c r="GB30" s="30">
        <v>5.3559999999999999</v>
      </c>
      <c r="GC30" s="30">
        <v>12.83</v>
      </c>
      <c r="GD30" s="30">
        <v>-2.1040000000000001</v>
      </c>
      <c r="GE30" s="30">
        <v>-7.3920000000000003</v>
      </c>
      <c r="GF30" s="30">
        <v>6.04</v>
      </c>
      <c r="GG30" s="30">
        <v>1.3160000000000001</v>
      </c>
      <c r="GH30" s="30">
        <v>-1.9610000000000001</v>
      </c>
      <c r="GI30" s="30">
        <v>4.6849999999999996</v>
      </c>
      <c r="GJ30" s="30">
        <v>2.0779999999999998</v>
      </c>
      <c r="GK30" s="30">
        <v>-7.2329999999999997</v>
      </c>
      <c r="GL30" s="31">
        <v>-19.573</v>
      </c>
      <c r="GM30" s="31">
        <v>-10.002000000000001</v>
      </c>
      <c r="GN30" s="31">
        <v>-15.622999999999999</v>
      </c>
      <c r="GO30" s="31">
        <v>-22.6</v>
      </c>
      <c r="GP30" s="31">
        <v>-11.734999999999999</v>
      </c>
      <c r="GQ30" s="31">
        <v>-18.992000000000001</v>
      </c>
      <c r="GR30" s="31">
        <v>-16.775004942923381</v>
      </c>
      <c r="GS30" s="32">
        <v>-25.807422049194088</v>
      </c>
      <c r="GT30" s="29">
        <f t="shared" si="218"/>
        <v>149.80741800000001</v>
      </c>
      <c r="GU30" s="116">
        <f t="shared" si="219"/>
        <v>154.16351899999998</v>
      </c>
      <c r="GV30" s="116">
        <f t="shared" si="220"/>
        <v>151.920671</v>
      </c>
      <c r="GW30" s="116">
        <f t="shared" si="221"/>
        <v>148.08182100000002</v>
      </c>
      <c r="GX30" s="116">
        <f t="shared" si="222"/>
        <v>149.51914099999999</v>
      </c>
      <c r="GY30" s="116">
        <f t="shared" si="223"/>
        <v>150.89346599999999</v>
      </c>
      <c r="GZ30" s="116">
        <f t="shared" si="224"/>
        <v>149.25837100000001</v>
      </c>
      <c r="HA30" s="116">
        <f t="shared" si="225"/>
        <v>150.10689499999998</v>
      </c>
      <c r="HB30" s="116">
        <f t="shared" si="226"/>
        <v>147.95350599999995</v>
      </c>
      <c r="HC30" s="116">
        <f t="shared" si="227"/>
        <v>141.34173699999999</v>
      </c>
      <c r="HD30" s="116">
        <f t="shared" si="228"/>
        <v>150.51828800000001</v>
      </c>
      <c r="HE30" s="116">
        <f t="shared" si="229"/>
        <v>143.00848899999997</v>
      </c>
      <c r="HF30" s="117">
        <f t="shared" si="230"/>
        <v>146.92499999999998</v>
      </c>
      <c r="HG30" s="117">
        <f t="shared" si="231"/>
        <v>143.09586299999998</v>
      </c>
      <c r="HH30" s="117">
        <f t="shared" si="232"/>
        <v>137.96642599999998</v>
      </c>
      <c r="HI30" s="117">
        <f t="shared" si="233"/>
        <v>139.39174700000004</v>
      </c>
      <c r="HJ30" s="117">
        <f t="shared" si="234"/>
        <v>144.201638</v>
      </c>
      <c r="HK30" s="117">
        <f t="shared" si="235"/>
        <v>145.16300000000001</v>
      </c>
      <c r="HL30" s="117">
        <f t="shared" si="236"/>
        <v>146.43847248961092</v>
      </c>
      <c r="HM30" s="32">
        <f t="shared" si="237"/>
        <v>145.02136980880744</v>
      </c>
      <c r="HN30" s="29">
        <f t="shared" si="238"/>
        <v>145.12941800000002</v>
      </c>
      <c r="HO30" s="116">
        <f t="shared" si="239"/>
        <v>161.45351899999997</v>
      </c>
      <c r="HP30" s="116">
        <f t="shared" si="240"/>
        <v>146.564671</v>
      </c>
      <c r="HQ30" s="116">
        <f t="shared" si="241"/>
        <v>135.25182100000001</v>
      </c>
      <c r="HR30" s="116">
        <f t="shared" si="242"/>
        <v>151.623141</v>
      </c>
      <c r="HS30" s="116">
        <f t="shared" si="243"/>
        <v>158.28546599999999</v>
      </c>
      <c r="HT30" s="116">
        <f t="shared" si="244"/>
        <v>143.21837100000002</v>
      </c>
      <c r="HU30" s="116">
        <f t="shared" si="245"/>
        <v>148.79089499999998</v>
      </c>
      <c r="HV30" s="116">
        <f t="shared" si="246"/>
        <v>149.91450599999996</v>
      </c>
      <c r="HW30" s="116">
        <f t="shared" si="247"/>
        <v>136.65673699999999</v>
      </c>
      <c r="HX30" s="116">
        <f t="shared" si="248"/>
        <v>148.44028800000001</v>
      </c>
      <c r="HY30" s="116">
        <f t="shared" si="249"/>
        <v>150.24148899999997</v>
      </c>
      <c r="HZ30" s="117">
        <f t="shared" si="250"/>
        <v>166.49799999999999</v>
      </c>
      <c r="IA30" s="117">
        <f t="shared" si="251"/>
        <v>153.09786299999999</v>
      </c>
      <c r="IB30" s="117">
        <f t="shared" si="252"/>
        <v>153.58942599999997</v>
      </c>
      <c r="IC30" s="117">
        <f t="shared" si="253"/>
        <v>161.99174700000003</v>
      </c>
      <c r="ID30" s="117">
        <f t="shared" si="254"/>
        <v>155.93663800000002</v>
      </c>
      <c r="IE30" s="117">
        <f t="shared" si="255"/>
        <v>164.155</v>
      </c>
      <c r="IF30" s="117">
        <f t="shared" si="256"/>
        <v>163.21347743253429</v>
      </c>
      <c r="IG30" s="32">
        <f t="shared" si="257"/>
        <v>170.82879185800152</v>
      </c>
      <c r="II30" s="33">
        <f t="shared" si="258"/>
        <v>0.19900000000000001</v>
      </c>
      <c r="IJ30" s="34">
        <f t="shared" si="259"/>
        <v>0.32200000000000001</v>
      </c>
      <c r="IK30" s="34">
        <f t="shared" si="260"/>
        <v>2.5270000000000001</v>
      </c>
      <c r="IL30" s="34">
        <f t="shared" si="261"/>
        <v>0.32800000000000001</v>
      </c>
      <c r="IM30" s="34">
        <f t="shared" si="262"/>
        <v>65.695999999999998</v>
      </c>
      <c r="IN30" s="34">
        <f t="shared" si="263"/>
        <v>65.168000000000006</v>
      </c>
      <c r="IO30" s="34">
        <f t="shared" si="264"/>
        <v>0.23</v>
      </c>
      <c r="IP30" s="34">
        <f t="shared" si="265"/>
        <v>17.609000000000002</v>
      </c>
      <c r="IQ30" s="34">
        <f t="shared" si="266"/>
        <v>12.076000000000001</v>
      </c>
      <c r="IR30" s="34">
        <f t="shared" si="267"/>
        <v>-18.992000000000001</v>
      </c>
      <c r="IS30" s="34">
        <f t="shared" si="268"/>
        <v>145.16300000000001</v>
      </c>
      <c r="IT30" s="35">
        <f t="shared" si="269"/>
        <v>164.155</v>
      </c>
      <c r="IU30" s="33">
        <f t="shared" si="270"/>
        <v>0.19900000000000001</v>
      </c>
      <c r="IV30" s="34">
        <f t="shared" si="271"/>
        <v>0.32200000000000001</v>
      </c>
      <c r="IW30" s="34">
        <f t="shared" si="272"/>
        <v>2.6778845896057342</v>
      </c>
      <c r="IX30" s="34">
        <f t="shared" si="273"/>
        <v>0.32800000000000001</v>
      </c>
      <c r="IY30" s="34">
        <f t="shared" si="274"/>
        <v>68.398594251504093</v>
      </c>
      <c r="IZ30" s="34">
        <f t="shared" si="275"/>
        <v>62.36360071194958</v>
      </c>
      <c r="JA30" s="34">
        <f t="shared" si="276"/>
        <v>0.23</v>
      </c>
      <c r="JB30" s="34">
        <f t="shared" si="277"/>
        <v>16.618397879474902</v>
      </c>
      <c r="JC30" s="34">
        <f t="shared" si="278"/>
        <v>12.076000000000001</v>
      </c>
      <c r="JD30" s="34">
        <f t="shared" si="279"/>
        <v>-16.775004942923381</v>
      </c>
      <c r="JE30" s="34">
        <f t="shared" si="280"/>
        <v>146.43847248961092</v>
      </c>
      <c r="JF30" s="35">
        <f t="shared" si="281"/>
        <v>163.21347743253429</v>
      </c>
      <c r="JG30" s="33">
        <f t="shared" si="282"/>
        <v>0.19900000000000001</v>
      </c>
      <c r="JH30" s="34">
        <f t="shared" si="283"/>
        <v>0.32200000000000001</v>
      </c>
      <c r="JI30" s="34">
        <f t="shared" si="284"/>
        <v>3.3346559179467494</v>
      </c>
      <c r="JJ30" s="34">
        <f t="shared" si="285"/>
        <v>0.32800000000000001</v>
      </c>
      <c r="JK30" s="34">
        <f t="shared" si="286"/>
        <v>67.037249789394508</v>
      </c>
      <c r="JL30" s="34">
        <f t="shared" si="287"/>
        <v>65.683488271185368</v>
      </c>
      <c r="JM30" s="34">
        <f t="shared" si="288"/>
        <v>0.23</v>
      </c>
      <c r="JN30" s="34">
        <f t="shared" si="289"/>
        <v>21.618397879474902</v>
      </c>
      <c r="JO30" s="34">
        <f t="shared" si="290"/>
        <v>12.076000000000001</v>
      </c>
      <c r="JP30" s="34">
        <f t="shared" si="291"/>
        <v>-25.807422049194088</v>
      </c>
      <c r="JQ30" s="34">
        <f t="shared" si="292"/>
        <v>145.02136980880744</v>
      </c>
      <c r="JR30" s="35">
        <f t="shared" si="293"/>
        <v>170.82879185800152</v>
      </c>
      <c r="JT30" s="33">
        <f t="shared" si="173"/>
        <v>0</v>
      </c>
      <c r="JU30" s="34">
        <f t="shared" si="107"/>
        <v>0</v>
      </c>
      <c r="JV30" s="34">
        <f t="shared" si="108"/>
        <v>0.15088458960573403</v>
      </c>
      <c r="JW30" s="34">
        <f t="shared" si="109"/>
        <v>0</v>
      </c>
      <c r="JX30" s="34">
        <f t="shared" si="110"/>
        <v>2.7025942515040953</v>
      </c>
      <c r="JY30" s="34">
        <f t="shared" si="111"/>
        <v>-2.8043992880504263</v>
      </c>
      <c r="JZ30" s="34">
        <f t="shared" si="112"/>
        <v>0</v>
      </c>
      <c r="KA30" s="34">
        <f t="shared" si="113"/>
        <v>-0.9906021205251001</v>
      </c>
      <c r="KB30" s="34">
        <f t="shared" si="114"/>
        <v>0</v>
      </c>
      <c r="KC30" s="34">
        <f t="shared" si="115"/>
        <v>2.2169950570766197</v>
      </c>
      <c r="KD30" s="34">
        <f t="shared" si="116"/>
        <v>1.2754724896109053</v>
      </c>
      <c r="KE30" s="35">
        <f t="shared" si="117"/>
        <v>-0.94152256746571084</v>
      </c>
      <c r="KF30" s="33">
        <f t="shared" si="118"/>
        <v>0</v>
      </c>
      <c r="KG30" s="34">
        <f t="shared" si="119"/>
        <v>0</v>
      </c>
      <c r="KH30" s="34">
        <f t="shared" si="120"/>
        <v>0.65677132834101526</v>
      </c>
      <c r="KI30" s="34">
        <f t="shared" si="121"/>
        <v>0</v>
      </c>
      <c r="KJ30" s="34">
        <f t="shared" si="122"/>
        <v>-1.3613444621095852</v>
      </c>
      <c r="KK30" s="34">
        <f t="shared" si="123"/>
        <v>3.3198875592357879</v>
      </c>
      <c r="KL30" s="34">
        <f t="shared" si="124"/>
        <v>0</v>
      </c>
      <c r="KM30" s="34">
        <f t="shared" si="125"/>
        <v>5</v>
      </c>
      <c r="KN30" s="34">
        <f t="shared" si="126"/>
        <v>0</v>
      </c>
      <c r="KO30" s="34">
        <f t="shared" si="127"/>
        <v>-9.0324171062707066</v>
      </c>
      <c r="KP30" s="34">
        <f t="shared" si="128"/>
        <v>-1.417102680803481</v>
      </c>
      <c r="KQ30" s="35">
        <f t="shared" si="129"/>
        <v>7.6153144254672327</v>
      </c>
      <c r="KS30" s="99" t="s">
        <v>45</v>
      </c>
      <c r="KT30" s="104">
        <v>0</v>
      </c>
      <c r="KU30" s="105">
        <v>0.96901499999999996</v>
      </c>
      <c r="KV30" s="105">
        <v>5.0005920000000001</v>
      </c>
      <c r="KW30" s="105">
        <v>5.9696069999999999</v>
      </c>
      <c r="KX30" s="105">
        <v>13.678117</v>
      </c>
      <c r="KY30" s="106">
        <v>19.647724</v>
      </c>
      <c r="KZ30" s="104">
        <v>0</v>
      </c>
      <c r="LA30" s="105">
        <v>1.039693</v>
      </c>
      <c r="LB30" s="105">
        <v>5.2258100000000001</v>
      </c>
      <c r="LC30" s="105">
        <v>6.2655029999999998</v>
      </c>
      <c r="LD30" s="105">
        <v>13.581321000000001</v>
      </c>
      <c r="LE30" s="106">
        <f t="shared" si="174"/>
        <v>19.846824000000002</v>
      </c>
      <c r="LF30" s="105">
        <f t="shared" si="130"/>
        <v>0</v>
      </c>
      <c r="LG30" s="105">
        <f t="shared" si="294"/>
        <v>0</v>
      </c>
      <c r="LH30" s="105">
        <v>0</v>
      </c>
      <c r="LI30" s="105">
        <f t="shared" si="175"/>
        <v>0</v>
      </c>
      <c r="LJ30" s="105">
        <f t="shared" si="176"/>
        <v>-3.8311201692524728E-2</v>
      </c>
      <c r="LK30" s="106">
        <f t="shared" si="177"/>
        <v>-3.8311201692524728E-2</v>
      </c>
      <c r="LL30" s="105">
        <f t="shared" si="178"/>
        <v>0</v>
      </c>
      <c r="LM30" s="105">
        <f t="shared" si="133"/>
        <v>1.039693</v>
      </c>
      <c r="LN30" s="105">
        <f t="shared" si="134"/>
        <v>5.2258100000000001</v>
      </c>
      <c r="LO30" s="105">
        <f t="shared" si="135"/>
        <v>6.2655029999999998</v>
      </c>
      <c r="LP30" s="105">
        <f t="shared" si="136"/>
        <v>13.543009798307477</v>
      </c>
      <c r="LQ30" s="106">
        <f t="shared" si="179"/>
        <v>19.808512798307476</v>
      </c>
      <c r="LS30" s="99" t="s">
        <v>45</v>
      </c>
      <c r="LT30" s="141">
        <v>36.371211844269787</v>
      </c>
      <c r="LU30" s="141">
        <v>38.394273288016286</v>
      </c>
      <c r="LV30" s="142">
        <v>36.682458462098154</v>
      </c>
    </row>
    <row r="31" spans="1:334" ht="15" thickBot="1" x14ac:dyDescent="0.4">
      <c r="A31" s="36" t="s">
        <v>46</v>
      </c>
      <c r="B31" s="37">
        <v>0</v>
      </c>
      <c r="C31" s="38">
        <v>0</v>
      </c>
      <c r="D31" s="38">
        <v>0</v>
      </c>
      <c r="E31" s="38">
        <v>0</v>
      </c>
      <c r="F31" s="38">
        <v>0</v>
      </c>
      <c r="G31" s="38">
        <v>0</v>
      </c>
      <c r="H31" s="38">
        <v>0</v>
      </c>
      <c r="I31" s="38">
        <v>0</v>
      </c>
      <c r="J31" s="38">
        <v>0</v>
      </c>
      <c r="K31" s="38">
        <v>0</v>
      </c>
      <c r="L31" s="38">
        <v>0</v>
      </c>
      <c r="M31" s="38">
        <v>0</v>
      </c>
      <c r="N31" s="39">
        <v>0</v>
      </c>
      <c r="O31" s="39">
        <v>0</v>
      </c>
      <c r="P31" s="39">
        <v>0</v>
      </c>
      <c r="Q31" s="39">
        <v>0</v>
      </c>
      <c r="R31" s="39">
        <v>0</v>
      </c>
      <c r="S31" s="39">
        <v>0</v>
      </c>
      <c r="T31" s="39">
        <v>0</v>
      </c>
      <c r="U31" s="40">
        <v>0</v>
      </c>
      <c r="V31" s="37">
        <v>119.95</v>
      </c>
      <c r="W31" s="38">
        <v>131.46100000000001</v>
      </c>
      <c r="X31" s="38">
        <v>124.279</v>
      </c>
      <c r="Y31" s="38">
        <v>138.30500000000001</v>
      </c>
      <c r="Z31" s="38">
        <v>131.78800000000001</v>
      </c>
      <c r="AA31" s="38">
        <v>134.637</v>
      </c>
      <c r="AB31" s="38">
        <v>148.85</v>
      </c>
      <c r="AC31" s="38">
        <v>135.94499999999999</v>
      </c>
      <c r="AD31" s="38">
        <v>124.38200000000001</v>
      </c>
      <c r="AE31" s="38">
        <v>103.03700000000001</v>
      </c>
      <c r="AF31" s="38">
        <v>107.59399999999999</v>
      </c>
      <c r="AG31" s="38">
        <v>108.44199999999999</v>
      </c>
      <c r="AH31" s="39">
        <v>142.79300000000001</v>
      </c>
      <c r="AI31" s="39">
        <v>130.25700000000001</v>
      </c>
      <c r="AJ31" s="39">
        <v>100.239</v>
      </c>
      <c r="AK31" s="39">
        <v>75.878228000000007</v>
      </c>
      <c r="AL31" s="39">
        <v>30.668598999999997</v>
      </c>
      <c r="AM31" s="39">
        <v>22.530445</v>
      </c>
      <c r="AN31" s="39">
        <v>17.230445</v>
      </c>
      <c r="AO31" s="40">
        <v>7.2304449999999996</v>
      </c>
      <c r="AP31" s="37">
        <v>10.863</v>
      </c>
      <c r="AQ31" s="38">
        <v>7.0092119999999998</v>
      </c>
      <c r="AR31" s="38">
        <v>6.4117639999999998</v>
      </c>
      <c r="AS31" s="38">
        <v>6.4180650000000004</v>
      </c>
      <c r="AT31" s="38">
        <v>6.4707340000000002</v>
      </c>
      <c r="AU31" s="38">
        <v>7.2693900000000005</v>
      </c>
      <c r="AV31" s="38">
        <v>8.1426289999999995</v>
      </c>
      <c r="AW31" s="38">
        <v>6.978472</v>
      </c>
      <c r="AX31" s="38">
        <v>8.5113960000000013</v>
      </c>
      <c r="AY31" s="38">
        <v>7.8173320000000004</v>
      </c>
      <c r="AZ31" s="38">
        <v>6.4774229999999999</v>
      </c>
      <c r="BA31" s="38">
        <v>4.8114049999999997</v>
      </c>
      <c r="BB31" s="39">
        <v>5.192075</v>
      </c>
      <c r="BC31" s="39">
        <v>4.6410499999999999</v>
      </c>
      <c r="BD31" s="39">
        <v>4.9286690000000002</v>
      </c>
      <c r="BE31" s="39">
        <v>5.5098639999999994</v>
      </c>
      <c r="BF31" s="39">
        <v>5.2974380000000005</v>
      </c>
      <c r="BG31" s="39">
        <v>5.6570079999999994</v>
      </c>
      <c r="BH31" s="39">
        <v>5.6570079999999994</v>
      </c>
      <c r="BI31" s="40">
        <v>5.6570079999999994</v>
      </c>
      <c r="BJ31" s="37">
        <v>148.077</v>
      </c>
      <c r="BK31" s="38">
        <v>141.905</v>
      </c>
      <c r="BL31" s="38">
        <v>152.27600000000001</v>
      </c>
      <c r="BM31" s="38">
        <v>148.881</v>
      </c>
      <c r="BN31" s="38">
        <v>157.065</v>
      </c>
      <c r="BO31" s="38">
        <v>152.63999999999999</v>
      </c>
      <c r="BP31" s="38">
        <v>140.828</v>
      </c>
      <c r="BQ31" s="38">
        <v>165.79300000000001</v>
      </c>
      <c r="BR31" s="38">
        <v>176.21899999999999</v>
      </c>
      <c r="BS31" s="38">
        <v>166.499</v>
      </c>
      <c r="BT31" s="38">
        <v>175.654</v>
      </c>
      <c r="BU31" s="38">
        <v>146.499</v>
      </c>
      <c r="BV31" s="39">
        <v>100.17</v>
      </c>
      <c r="BW31" s="39">
        <v>95.843000000000004</v>
      </c>
      <c r="BX31" s="39">
        <v>100.893</v>
      </c>
      <c r="BY31" s="39">
        <v>99.875416000000001</v>
      </c>
      <c r="BZ31" s="39">
        <v>143.356075</v>
      </c>
      <c r="CA31" s="39">
        <v>136.74582000000001</v>
      </c>
      <c r="CB31" s="39">
        <v>129.74582000000001</v>
      </c>
      <c r="CC31" s="40">
        <v>130.44582</v>
      </c>
      <c r="CD31" s="37">
        <v>85.063000000000002</v>
      </c>
      <c r="CE31" s="38">
        <v>90.093999999999994</v>
      </c>
      <c r="CF31" s="38">
        <v>87.847999999999999</v>
      </c>
      <c r="CG31" s="38">
        <v>88.686000000000007</v>
      </c>
      <c r="CH31" s="38">
        <v>79.998999999999995</v>
      </c>
      <c r="CI31" s="38">
        <v>81.617999999999995</v>
      </c>
      <c r="CJ31" s="38">
        <v>75.450999999999993</v>
      </c>
      <c r="CK31" s="38">
        <v>63.027999999999999</v>
      </c>
      <c r="CL31" s="38">
        <v>52.485999999999997</v>
      </c>
      <c r="CM31" s="38">
        <v>69.097999999999999</v>
      </c>
      <c r="CN31" s="38">
        <v>62.14</v>
      </c>
      <c r="CO31" s="38">
        <v>68.98</v>
      </c>
      <c r="CP31" s="39">
        <v>70.405000000000001</v>
      </c>
      <c r="CQ31" s="39">
        <v>70.606999999999999</v>
      </c>
      <c r="CR31" s="39">
        <v>63.747999999999998</v>
      </c>
      <c r="CS31" s="39">
        <v>70.344902000000005</v>
      </c>
      <c r="CT31" s="39">
        <v>71.726081000000008</v>
      </c>
      <c r="CU31" s="39">
        <v>70.336426000000003</v>
      </c>
      <c r="CV31" s="39">
        <v>65.136426</v>
      </c>
      <c r="CW31" s="40">
        <v>56.136426</v>
      </c>
      <c r="CX31" s="37">
        <v>7.78</v>
      </c>
      <c r="CY31" s="38">
        <v>6.4777589999999998</v>
      </c>
      <c r="CZ31" s="38">
        <v>7.4395749999999996</v>
      </c>
      <c r="DA31" s="38">
        <v>5.9615489999999998</v>
      </c>
      <c r="DB31" s="38">
        <v>7.4925490000000003</v>
      </c>
      <c r="DC31" s="38">
        <v>7.8512909999999998</v>
      </c>
      <c r="DD31" s="38">
        <v>8.4457540000000009</v>
      </c>
      <c r="DE31" s="38">
        <v>8.9365300000000012</v>
      </c>
      <c r="DF31" s="38">
        <v>9.2301269999999995</v>
      </c>
      <c r="DG31" s="38">
        <v>8.9131919999999987</v>
      </c>
      <c r="DH31" s="38">
        <v>6.7417579999999999</v>
      </c>
      <c r="DI31" s="38">
        <v>8.5973089999999992</v>
      </c>
      <c r="DJ31" s="39">
        <v>8.2760270000000009</v>
      </c>
      <c r="DK31" s="39">
        <v>7.6053610000000003</v>
      </c>
      <c r="DL31" s="39">
        <v>8.7712219999999999</v>
      </c>
      <c r="DM31" s="39">
        <v>9.0366850000000003</v>
      </c>
      <c r="DN31" s="39">
        <v>8.3488550000000004</v>
      </c>
      <c r="DO31" s="39">
        <v>8.8001550000000002</v>
      </c>
      <c r="DP31" s="39">
        <v>8.4001549999999998</v>
      </c>
      <c r="DQ31" s="40">
        <v>9.1001549999999991</v>
      </c>
      <c r="DR31" s="37">
        <v>1E-3</v>
      </c>
      <c r="DS31" s="38">
        <v>1.82E-3</v>
      </c>
      <c r="DT31" s="38">
        <v>2.6979999999999999E-3</v>
      </c>
      <c r="DU31" s="38">
        <v>2.9449999999999997E-3</v>
      </c>
      <c r="DV31" s="38">
        <v>4.0049999999999999E-3</v>
      </c>
      <c r="DW31" s="38">
        <v>8.175E-3</v>
      </c>
      <c r="DX31" s="38">
        <v>1.0695E-2</v>
      </c>
      <c r="DY31" s="38">
        <v>1.4E-2</v>
      </c>
      <c r="DZ31" s="38">
        <v>1.7000000000000001E-2</v>
      </c>
      <c r="EA31" s="38">
        <v>0.02</v>
      </c>
      <c r="EB31" s="38">
        <v>4.0277E-2</v>
      </c>
      <c r="EC31" s="38">
        <v>0.24362299999999998</v>
      </c>
      <c r="ED31" s="39">
        <v>1.35375</v>
      </c>
      <c r="EE31" s="39">
        <v>2.0101550000000001</v>
      </c>
      <c r="EF31" s="39">
        <v>4.0540900000000004</v>
      </c>
      <c r="EG31" s="39">
        <v>7.532864</v>
      </c>
      <c r="EH31" s="39">
        <v>10.410948000000001</v>
      </c>
      <c r="EI31" s="39">
        <v>11.52487</v>
      </c>
      <c r="EJ31" s="39">
        <v>12.92487</v>
      </c>
      <c r="EK31" s="40">
        <v>12.92487</v>
      </c>
      <c r="EL31" s="37">
        <v>0.94699999999999995</v>
      </c>
      <c r="EM31" s="38">
        <v>0.96510899999999999</v>
      </c>
      <c r="EN31" s="38">
        <v>1.2560759999999997</v>
      </c>
      <c r="EO31" s="38">
        <v>1.2853760000000001</v>
      </c>
      <c r="EP31" s="38">
        <v>1.9351100000000001</v>
      </c>
      <c r="EQ31" s="38">
        <v>2.9039220000000001</v>
      </c>
      <c r="ER31" s="38">
        <v>4.2250579999999998</v>
      </c>
      <c r="ES31" s="38">
        <v>5.2738350000000001</v>
      </c>
      <c r="ET31" s="38">
        <v>7.1215609999999998</v>
      </c>
      <c r="EU31" s="38">
        <v>9.2815969999999997</v>
      </c>
      <c r="EV31" s="38">
        <v>10.287523999999999</v>
      </c>
      <c r="EW31" s="38">
        <v>15.963906000000001</v>
      </c>
      <c r="EX31" s="39">
        <v>19.851324999999999</v>
      </c>
      <c r="EY31" s="39">
        <v>28.401774</v>
      </c>
      <c r="EZ31" s="39">
        <v>31.961539999999999</v>
      </c>
      <c r="FA31" s="39">
        <v>40.276718000000002</v>
      </c>
      <c r="FB31" s="39">
        <v>37.262710999999996</v>
      </c>
      <c r="FC31" s="39">
        <v>50.007851000000002</v>
      </c>
      <c r="FD31" s="39">
        <v>57.307850999999999</v>
      </c>
      <c r="FE31" s="40">
        <v>65.307850999999999</v>
      </c>
      <c r="FF31" s="37">
        <v>3.9359999999999999</v>
      </c>
      <c r="FG31" s="38">
        <v>4.5260380000000007</v>
      </c>
      <c r="FH31" s="38">
        <v>5.0791260000000005</v>
      </c>
      <c r="FI31" s="38">
        <v>6.1035429999999993</v>
      </c>
      <c r="FJ31" s="38">
        <v>7.3551489999999999</v>
      </c>
      <c r="FK31" s="38">
        <v>9.1032990000000016</v>
      </c>
      <c r="FL31" s="38">
        <v>9.2778749999999999</v>
      </c>
      <c r="FM31" s="38">
        <v>9.3255010000000009</v>
      </c>
      <c r="FN31" s="38">
        <v>9.5672370000000004</v>
      </c>
      <c r="FO31" s="38">
        <v>10.715323</v>
      </c>
      <c r="FP31" s="38">
        <v>12.262259999999999</v>
      </c>
      <c r="FQ31" s="38">
        <v>13.314025000000001</v>
      </c>
      <c r="FR31" s="39">
        <v>14.734837000000001</v>
      </c>
      <c r="FS31" s="39">
        <v>18.100848999999997</v>
      </c>
      <c r="FT31" s="39">
        <v>22.620063000000002</v>
      </c>
      <c r="FU31" s="39">
        <v>29.257977</v>
      </c>
      <c r="FV31" s="39">
        <v>30.064945999999999</v>
      </c>
      <c r="FW31" s="39">
        <v>31.869978000000003</v>
      </c>
      <c r="FX31" s="39">
        <v>33.969978000000005</v>
      </c>
      <c r="FY31" s="40">
        <v>35.669978000000008</v>
      </c>
      <c r="FZ31" s="37">
        <v>14.173999999999999</v>
      </c>
      <c r="GA31" s="38">
        <v>10.398999999999999</v>
      </c>
      <c r="GB31" s="38">
        <v>8.4139999999999997</v>
      </c>
      <c r="GC31" s="38">
        <v>2.16</v>
      </c>
      <c r="GD31" s="38">
        <v>7.49</v>
      </c>
      <c r="GE31" s="38">
        <v>8.3209999999999997</v>
      </c>
      <c r="GF31" s="38">
        <v>7.5170000000000003</v>
      </c>
      <c r="GG31" s="38">
        <v>5.2149999999999999</v>
      </c>
      <c r="GH31" s="38">
        <v>11.023</v>
      </c>
      <c r="GI31" s="38">
        <v>2.8610000000000002</v>
      </c>
      <c r="GJ31" s="38">
        <v>2.661</v>
      </c>
      <c r="GK31" s="38">
        <v>6.2229999999999999</v>
      </c>
      <c r="GL31" s="39">
        <v>11.864000000000001</v>
      </c>
      <c r="GM31" s="39">
        <v>14.430999999999999</v>
      </c>
      <c r="GN31" s="39">
        <v>20.521000000000001</v>
      </c>
      <c r="GO31" s="39">
        <v>21.105557999999998</v>
      </c>
      <c r="GP31" s="39">
        <v>17.745056999999999</v>
      </c>
      <c r="GQ31" s="39">
        <v>14.759931</v>
      </c>
      <c r="GR31" s="39">
        <v>19.059930999999999</v>
      </c>
      <c r="GS31" s="40">
        <v>22.059930999999999</v>
      </c>
      <c r="GT31" s="37">
        <f t="shared" si="218"/>
        <v>390.79099999999988</v>
      </c>
      <c r="GU31" s="38">
        <f t="shared" si="219"/>
        <v>392.83893800000004</v>
      </c>
      <c r="GV31" s="38">
        <f t="shared" si="220"/>
        <v>393.00623899999999</v>
      </c>
      <c r="GW31" s="38">
        <f t="shared" si="221"/>
        <v>397.80347800000004</v>
      </c>
      <c r="GX31" s="38">
        <f t="shared" si="222"/>
        <v>399.59954699999997</v>
      </c>
      <c r="GY31" s="38">
        <f t="shared" si="223"/>
        <v>404.35207700000001</v>
      </c>
      <c r="GZ31" s="38">
        <f t="shared" si="224"/>
        <v>402.74801099999996</v>
      </c>
      <c r="HA31" s="38">
        <f t="shared" si="225"/>
        <v>400.50933800000001</v>
      </c>
      <c r="HB31" s="38">
        <f t="shared" si="226"/>
        <v>398.55732099999994</v>
      </c>
      <c r="HC31" s="38">
        <f t="shared" si="227"/>
        <v>378.24244399999998</v>
      </c>
      <c r="HD31" s="38">
        <f t="shared" si="228"/>
        <v>383.85824200000002</v>
      </c>
      <c r="HE31" s="38">
        <f t="shared" si="229"/>
        <v>373.07426800000002</v>
      </c>
      <c r="HF31" s="39">
        <f t="shared" si="230"/>
        <v>374.64001399999995</v>
      </c>
      <c r="HG31" s="39">
        <f t="shared" si="231"/>
        <v>371.89718900000003</v>
      </c>
      <c r="HH31" s="39">
        <f t="shared" si="232"/>
        <v>357.73658400000005</v>
      </c>
      <c r="HI31" s="39">
        <f t="shared" si="233"/>
        <v>358.81821199999996</v>
      </c>
      <c r="HJ31" s="39">
        <f t="shared" si="234"/>
        <v>354.88071000000008</v>
      </c>
      <c r="HK31" s="39">
        <f t="shared" si="235"/>
        <v>352.232484</v>
      </c>
      <c r="HL31" s="39">
        <f t="shared" si="236"/>
        <v>349.43248400000004</v>
      </c>
      <c r="HM31" s="40">
        <f t="shared" si="237"/>
        <v>344.53248400000001</v>
      </c>
      <c r="HN31" s="37">
        <f t="shared" si="238"/>
        <v>376.6169999999999</v>
      </c>
      <c r="HO31" s="38">
        <f t="shared" si="239"/>
        <v>382.43993800000004</v>
      </c>
      <c r="HP31" s="38">
        <f t="shared" si="240"/>
        <v>384.59223900000001</v>
      </c>
      <c r="HQ31" s="38">
        <f t="shared" si="241"/>
        <v>395.64347800000002</v>
      </c>
      <c r="HR31" s="38">
        <f t="shared" si="242"/>
        <v>392.10954699999996</v>
      </c>
      <c r="HS31" s="38">
        <f t="shared" si="243"/>
        <v>396.03107699999998</v>
      </c>
      <c r="HT31" s="38">
        <f t="shared" si="244"/>
        <v>395.23101099999997</v>
      </c>
      <c r="HU31" s="38">
        <f t="shared" si="245"/>
        <v>395.29433800000004</v>
      </c>
      <c r="HV31" s="38">
        <f t="shared" si="246"/>
        <v>387.53432099999992</v>
      </c>
      <c r="HW31" s="38">
        <f t="shared" si="247"/>
        <v>375.38144399999999</v>
      </c>
      <c r="HX31" s="38">
        <f t="shared" si="248"/>
        <v>381.19724200000002</v>
      </c>
      <c r="HY31" s="38">
        <f t="shared" si="249"/>
        <v>366.851268</v>
      </c>
      <c r="HZ31" s="39">
        <f t="shared" si="250"/>
        <v>362.77601399999998</v>
      </c>
      <c r="IA31" s="39">
        <f t="shared" si="251"/>
        <v>357.46618900000004</v>
      </c>
      <c r="IB31" s="39">
        <f t="shared" si="252"/>
        <v>337.21558400000004</v>
      </c>
      <c r="IC31" s="39">
        <f t="shared" si="253"/>
        <v>337.71265399999999</v>
      </c>
      <c r="ID31" s="39">
        <f t="shared" si="254"/>
        <v>337.1356530000001</v>
      </c>
      <c r="IE31" s="39">
        <f t="shared" si="255"/>
        <v>337.472553</v>
      </c>
      <c r="IF31" s="39">
        <f t="shared" si="256"/>
        <v>330.37255300000004</v>
      </c>
      <c r="IG31" s="40">
        <f t="shared" si="257"/>
        <v>322.472553</v>
      </c>
      <c r="II31" s="42">
        <f t="shared" si="258"/>
        <v>0</v>
      </c>
      <c r="IJ31" s="43">
        <f t="shared" si="259"/>
        <v>22.530445</v>
      </c>
      <c r="IK31" s="43">
        <f t="shared" si="260"/>
        <v>5.6570079999999994</v>
      </c>
      <c r="IL31" s="43">
        <f t="shared" si="261"/>
        <v>136.74582000000001</v>
      </c>
      <c r="IM31" s="43">
        <f t="shared" si="262"/>
        <v>70.336426000000003</v>
      </c>
      <c r="IN31" s="43">
        <f t="shared" si="263"/>
        <v>8.8001550000000002</v>
      </c>
      <c r="IO31" s="43">
        <f t="shared" si="264"/>
        <v>11.52487</v>
      </c>
      <c r="IP31" s="43">
        <f t="shared" si="265"/>
        <v>50.007851000000002</v>
      </c>
      <c r="IQ31" s="43">
        <f t="shared" si="266"/>
        <v>31.869978000000003</v>
      </c>
      <c r="IR31" s="43">
        <f t="shared" si="267"/>
        <v>14.759931</v>
      </c>
      <c r="IS31" s="43">
        <f t="shared" si="268"/>
        <v>352.232484</v>
      </c>
      <c r="IT31" s="44">
        <f t="shared" si="269"/>
        <v>337.472553</v>
      </c>
      <c r="IU31" s="42">
        <f t="shared" si="270"/>
        <v>0</v>
      </c>
      <c r="IV31" s="43">
        <f t="shared" si="271"/>
        <v>17.230445</v>
      </c>
      <c r="IW31" s="43">
        <f t="shared" si="272"/>
        <v>5.6570079999999994</v>
      </c>
      <c r="IX31" s="43">
        <f t="shared" si="273"/>
        <v>129.74582000000001</v>
      </c>
      <c r="IY31" s="43">
        <f t="shared" si="274"/>
        <v>65.136426</v>
      </c>
      <c r="IZ31" s="43">
        <f t="shared" si="275"/>
        <v>8.4001549999999998</v>
      </c>
      <c r="JA31" s="43">
        <f t="shared" si="276"/>
        <v>12.92487</v>
      </c>
      <c r="JB31" s="43">
        <f t="shared" si="277"/>
        <v>57.307850999999999</v>
      </c>
      <c r="JC31" s="43">
        <f t="shared" si="278"/>
        <v>33.969978000000005</v>
      </c>
      <c r="JD31" s="43">
        <f t="shared" si="279"/>
        <v>19.059930999999999</v>
      </c>
      <c r="JE31" s="43">
        <f t="shared" si="280"/>
        <v>349.43248400000004</v>
      </c>
      <c r="JF31" s="44">
        <f t="shared" si="281"/>
        <v>330.37255300000004</v>
      </c>
      <c r="JG31" s="42">
        <f t="shared" si="282"/>
        <v>0</v>
      </c>
      <c r="JH31" s="43">
        <f t="shared" si="283"/>
        <v>7.2304449999999996</v>
      </c>
      <c r="JI31" s="43">
        <f t="shared" si="284"/>
        <v>5.6570079999999994</v>
      </c>
      <c r="JJ31" s="43">
        <f t="shared" si="285"/>
        <v>130.44582</v>
      </c>
      <c r="JK31" s="43">
        <f t="shared" si="286"/>
        <v>56.136426</v>
      </c>
      <c r="JL31" s="43">
        <f t="shared" si="287"/>
        <v>9.1001549999999991</v>
      </c>
      <c r="JM31" s="43">
        <f t="shared" si="288"/>
        <v>12.92487</v>
      </c>
      <c r="JN31" s="43">
        <f t="shared" si="289"/>
        <v>65.307850999999999</v>
      </c>
      <c r="JO31" s="43">
        <f t="shared" si="290"/>
        <v>35.669978000000008</v>
      </c>
      <c r="JP31" s="43">
        <f t="shared" si="291"/>
        <v>22.059930999999999</v>
      </c>
      <c r="JQ31" s="43">
        <f t="shared" si="292"/>
        <v>344.53248400000001</v>
      </c>
      <c r="JR31" s="44">
        <f t="shared" si="293"/>
        <v>322.472553</v>
      </c>
      <c r="JT31" s="42">
        <f t="shared" si="173"/>
        <v>0</v>
      </c>
      <c r="JU31" s="43">
        <f t="shared" si="107"/>
        <v>-5.3000000000000007</v>
      </c>
      <c r="JV31" s="43">
        <f t="shared" si="108"/>
        <v>0</v>
      </c>
      <c r="JW31" s="43">
        <f t="shared" si="109"/>
        <v>-7</v>
      </c>
      <c r="JX31" s="43">
        <f t="shared" si="110"/>
        <v>-5.2000000000000028</v>
      </c>
      <c r="JY31" s="43">
        <f t="shared" si="111"/>
        <v>-0.40000000000000036</v>
      </c>
      <c r="JZ31" s="43">
        <f t="shared" si="112"/>
        <v>1.4000000000000004</v>
      </c>
      <c r="KA31" s="43">
        <f t="shared" si="113"/>
        <v>7.2999999999999972</v>
      </c>
      <c r="KB31" s="43">
        <f t="shared" si="114"/>
        <v>2.1000000000000014</v>
      </c>
      <c r="KC31" s="43">
        <f t="shared" si="115"/>
        <v>4.2999999999999989</v>
      </c>
      <c r="KD31" s="43">
        <f t="shared" si="116"/>
        <v>-2.7999999999999545</v>
      </c>
      <c r="KE31" s="44">
        <f t="shared" si="117"/>
        <v>-7.0999999999999659</v>
      </c>
      <c r="KF31" s="42">
        <f t="shared" si="118"/>
        <v>0</v>
      </c>
      <c r="KG31" s="43">
        <f t="shared" si="119"/>
        <v>-10</v>
      </c>
      <c r="KH31" s="43">
        <f t="shared" si="120"/>
        <v>0</v>
      </c>
      <c r="KI31" s="43">
        <f t="shared" si="121"/>
        <v>0.69999999999998863</v>
      </c>
      <c r="KJ31" s="43">
        <f t="shared" si="122"/>
        <v>-9</v>
      </c>
      <c r="KK31" s="43">
        <f t="shared" si="123"/>
        <v>0.69999999999999929</v>
      </c>
      <c r="KL31" s="43">
        <f t="shared" si="124"/>
        <v>0</v>
      </c>
      <c r="KM31" s="43">
        <f t="shared" si="125"/>
        <v>8</v>
      </c>
      <c r="KN31" s="43">
        <f t="shared" si="126"/>
        <v>1.7000000000000028</v>
      </c>
      <c r="KO31" s="43">
        <f t="shared" si="127"/>
        <v>3</v>
      </c>
      <c r="KP31" s="43">
        <f t="shared" si="128"/>
        <v>-4.9000000000000341</v>
      </c>
      <c r="KQ31" s="44">
        <f t="shared" si="129"/>
        <v>-7.9000000000000341</v>
      </c>
      <c r="KS31" s="100" t="s">
        <v>46</v>
      </c>
      <c r="KT31" s="107">
        <v>0</v>
      </c>
      <c r="KU31" s="108">
        <v>20.137604</v>
      </c>
      <c r="KV31" s="108">
        <v>51.592652000000001</v>
      </c>
      <c r="KW31" s="108">
        <v>71.730255999999997</v>
      </c>
      <c r="KX31" s="108">
        <v>65.147097000000002</v>
      </c>
      <c r="KY31" s="109">
        <v>136.877353</v>
      </c>
      <c r="KZ31" s="107">
        <v>0</v>
      </c>
      <c r="LA31" s="108">
        <v>15.839888999999999</v>
      </c>
      <c r="LB31" s="108">
        <v>49.316926000000002</v>
      </c>
      <c r="LC31" s="108">
        <v>65.156814999999995</v>
      </c>
      <c r="LD31" s="108">
        <v>63.687713000000002</v>
      </c>
      <c r="LE31" s="109">
        <f t="shared" si="174"/>
        <v>128.844528</v>
      </c>
      <c r="LF31" s="108">
        <f t="shared" si="130"/>
        <v>0</v>
      </c>
      <c r="LG31" s="108">
        <f t="shared" si="294"/>
        <v>-8.8000000000000007</v>
      </c>
      <c r="LH31" s="108">
        <f>+KI31*0.4+KH31*1.1</f>
        <v>0.27999999999999547</v>
      </c>
      <c r="LI31" s="108">
        <f t="shared" si="175"/>
        <v>-8.5200000000000049</v>
      </c>
      <c r="LJ31" s="108">
        <f t="shared" si="176"/>
        <v>-0.17965504372355454</v>
      </c>
      <c r="LK31" s="109">
        <f t="shared" si="177"/>
        <v>-8.6996550437235598</v>
      </c>
      <c r="LL31" s="108">
        <f t="shared" si="178"/>
        <v>0</v>
      </c>
      <c r="LM31" s="108">
        <f t="shared" si="133"/>
        <v>7.0398889999999987</v>
      </c>
      <c r="LN31" s="108">
        <f t="shared" si="134"/>
        <v>49.596925999999996</v>
      </c>
      <c r="LO31" s="108">
        <f t="shared" si="135"/>
        <v>56.636814999999991</v>
      </c>
      <c r="LP31" s="108">
        <f t="shared" si="136"/>
        <v>63.508057956276446</v>
      </c>
      <c r="LQ31" s="109">
        <f t="shared" si="179"/>
        <v>120.14487295627643</v>
      </c>
      <c r="LS31" s="100" t="s">
        <v>46</v>
      </c>
      <c r="LT31" s="143">
        <v>214.37580359071941</v>
      </c>
      <c r="LU31" s="143">
        <v>198.95178915485269</v>
      </c>
      <c r="LV31" s="144">
        <v>177.2112713344965</v>
      </c>
    </row>
    <row r="32" spans="1:334" x14ac:dyDescent="0.35">
      <c r="A32" s="45"/>
      <c r="T32" s="46"/>
      <c r="U32" s="46"/>
      <c r="AN32" s="46"/>
      <c r="AO32" s="46"/>
      <c r="BH32" s="46"/>
      <c r="BI32" s="46"/>
      <c r="CB32" s="46"/>
      <c r="CC32" s="46"/>
      <c r="CV32" s="46"/>
      <c r="CW32" s="46"/>
      <c r="DP32" s="46"/>
      <c r="DQ32" s="46"/>
      <c r="EJ32" s="46"/>
      <c r="EK32" s="46"/>
      <c r="FD32" s="46"/>
      <c r="FE32" s="46"/>
      <c r="FX32" s="46"/>
      <c r="FY32" s="46"/>
      <c r="GR32" s="46"/>
      <c r="GS32" s="46"/>
      <c r="HL32" s="46"/>
      <c r="HM32" s="46"/>
      <c r="IF32" s="46"/>
      <c r="IG32" s="46"/>
      <c r="KS32" s="5" t="s">
        <v>53</v>
      </c>
      <c r="KT32" s="110">
        <v>0</v>
      </c>
      <c r="KU32" s="110">
        <v>0</v>
      </c>
      <c r="KV32" s="110">
        <v>0</v>
      </c>
      <c r="KW32" s="110">
        <v>0</v>
      </c>
      <c r="KX32" s="110">
        <v>1.8316669999999999</v>
      </c>
      <c r="KY32" s="110">
        <v>1.8316669999999999</v>
      </c>
      <c r="KZ32" s="110"/>
      <c r="LA32" s="110"/>
      <c r="LB32" s="110"/>
      <c r="LC32" s="110">
        <v>0</v>
      </c>
      <c r="LD32" s="110">
        <v>1.8546849999999999</v>
      </c>
      <c r="LE32" s="110">
        <f t="shared" si="174"/>
        <v>1.8546849999999999</v>
      </c>
      <c r="LF32" s="110"/>
      <c r="LG32" s="110"/>
      <c r="LH32" s="110"/>
      <c r="LI32" s="110"/>
      <c r="LJ32" s="110"/>
      <c r="LK32" s="110"/>
      <c r="LL32" s="110"/>
      <c r="LM32" s="110"/>
      <c r="LN32" s="110"/>
      <c r="LO32" s="110">
        <f t="shared" ref="LO32:LO34" si="295">+LC32+LI32</f>
        <v>0</v>
      </c>
      <c r="LP32" s="110">
        <f t="shared" si="136"/>
        <v>1.8546849999999999</v>
      </c>
      <c r="LQ32" s="110">
        <f t="shared" si="179"/>
        <v>1.8546849999999999</v>
      </c>
      <c r="LU32" s="46"/>
      <c r="LV32" s="46"/>
    </row>
    <row r="33" spans="1:334" x14ac:dyDescent="0.35">
      <c r="A33" s="45"/>
      <c r="T33" s="47"/>
      <c r="U33" s="47"/>
      <c r="AN33" s="47"/>
      <c r="AO33" s="47"/>
      <c r="BH33" s="47"/>
      <c r="BI33" s="47"/>
      <c r="CB33" s="47"/>
      <c r="CC33" s="47"/>
      <c r="CV33" s="47"/>
      <c r="CW33" s="47"/>
      <c r="DP33" s="47"/>
      <c r="DQ33" s="47"/>
      <c r="EJ33" s="47"/>
      <c r="EK33" s="47"/>
      <c r="FD33" s="47"/>
      <c r="FE33" s="47"/>
      <c r="FX33" s="47"/>
      <c r="FY33" s="47"/>
      <c r="GR33" s="47"/>
      <c r="GS33" s="47"/>
      <c r="HL33" s="48"/>
      <c r="HM33" s="47"/>
      <c r="IF33" s="47"/>
      <c r="IG33" s="47"/>
      <c r="KS33" s="5" t="s">
        <v>54</v>
      </c>
      <c r="KT33" s="110">
        <v>0</v>
      </c>
      <c r="KU33" s="110">
        <v>0</v>
      </c>
      <c r="KV33" s="110">
        <v>0.112286</v>
      </c>
      <c r="KW33" s="110">
        <v>0.112286</v>
      </c>
      <c r="KX33" s="110">
        <v>25.264303000000002</v>
      </c>
      <c r="KY33" s="110">
        <v>25.376588999999999</v>
      </c>
      <c r="KZ33" s="110"/>
      <c r="LA33" s="110"/>
      <c r="LB33" s="110"/>
      <c r="LC33" s="110">
        <v>0.11532199999999999</v>
      </c>
      <c r="LD33" s="110">
        <v>25.010778999999999</v>
      </c>
      <c r="LE33" s="110">
        <f t="shared" si="174"/>
        <v>25.126100999999998</v>
      </c>
      <c r="LF33" s="110"/>
      <c r="LG33" s="110"/>
      <c r="LH33" s="110"/>
      <c r="LI33" s="110"/>
      <c r="LJ33" s="110"/>
      <c r="LK33" s="110"/>
      <c r="LL33" s="110"/>
      <c r="LM33" s="110"/>
      <c r="LN33" s="110"/>
      <c r="LO33" s="110">
        <f t="shared" si="295"/>
        <v>0.11532199999999999</v>
      </c>
      <c r="LP33" s="110">
        <f t="shared" si="136"/>
        <v>25.010778999999999</v>
      </c>
      <c r="LQ33" s="110">
        <f t="shared" si="179"/>
        <v>25.126100999999998</v>
      </c>
      <c r="LU33" s="47"/>
      <c r="LV33" s="47"/>
    </row>
    <row r="34" spans="1:334" x14ac:dyDescent="0.35">
      <c r="KS34" s="5" t="s">
        <v>55</v>
      </c>
      <c r="KT34" s="110">
        <v>0</v>
      </c>
      <c r="KU34" s="110">
        <v>0</v>
      </c>
      <c r="KV34" s="110">
        <v>0</v>
      </c>
      <c r="KW34" s="110">
        <v>0</v>
      </c>
      <c r="KX34" s="110">
        <v>5.1599999999999997E-4</v>
      </c>
      <c r="KY34" s="110">
        <v>5.1599999999999997E-4</v>
      </c>
      <c r="KZ34" s="110"/>
      <c r="LA34" s="110"/>
      <c r="LB34" s="110"/>
      <c r="LC34" s="110">
        <v>0</v>
      </c>
      <c r="LD34" s="110">
        <v>3.4099999999999999E-4</v>
      </c>
      <c r="LE34" s="110">
        <f t="shared" si="174"/>
        <v>3.4099999999999999E-4</v>
      </c>
      <c r="LF34" s="111"/>
      <c r="LG34" s="110"/>
      <c r="LH34" s="110"/>
      <c r="LI34" s="110"/>
      <c r="LJ34" s="110"/>
      <c r="LK34" s="110"/>
      <c r="LL34" s="110"/>
      <c r="LM34" s="110"/>
      <c r="LN34" s="110"/>
      <c r="LO34" s="110">
        <f t="shared" si="295"/>
        <v>0</v>
      </c>
      <c r="LP34" s="110">
        <f t="shared" si="136"/>
        <v>3.4099999999999999E-4</v>
      </c>
      <c r="LQ34" s="110">
        <f t="shared" si="179"/>
        <v>3.4099999999999999E-4</v>
      </c>
    </row>
    <row r="38" spans="1:334" x14ac:dyDescent="0.35">
      <c r="GT38" s="74"/>
      <c r="GU38" s="74"/>
      <c r="GV38" s="74"/>
      <c r="GW38" s="74"/>
      <c r="GX38" s="74"/>
      <c r="GY38" s="74"/>
      <c r="GZ38" s="74"/>
      <c r="HA38" s="74"/>
      <c r="HB38" s="74"/>
      <c r="HC38" s="74"/>
      <c r="HD38" s="74"/>
      <c r="HE38" s="74"/>
      <c r="HF38" s="74"/>
      <c r="HG38" s="74"/>
      <c r="HH38" s="74"/>
      <c r="HI38" s="74"/>
      <c r="HJ38" s="74"/>
      <c r="HK38" s="74"/>
      <c r="HL38" s="74"/>
      <c r="HM38" s="74"/>
    </row>
    <row r="39" spans="1:334" x14ac:dyDescent="0.35">
      <c r="GT39" s="46"/>
      <c r="GU39" s="46"/>
      <c r="GV39" s="46"/>
      <c r="GW39" s="46"/>
      <c r="GX39" s="46"/>
      <c r="GY39" s="46"/>
      <c r="GZ39" s="46"/>
      <c r="HA39" s="46"/>
      <c r="HB39" s="46"/>
      <c r="HC39" s="46"/>
      <c r="HD39" s="46"/>
      <c r="HE39" s="46"/>
      <c r="HF39" s="46"/>
      <c r="HG39" s="46"/>
      <c r="HH39" s="46"/>
      <c r="HI39" s="46"/>
      <c r="HJ39" s="46"/>
      <c r="HK39" s="46"/>
      <c r="HL39" s="46"/>
      <c r="HM39" s="46"/>
    </row>
  </sheetData>
  <mergeCells count="11">
    <mergeCell ref="LT1:LV1"/>
    <mergeCell ref="KZ1:LE1"/>
    <mergeCell ref="LF1:LK1"/>
    <mergeCell ref="LL1:LQ1"/>
    <mergeCell ref="KF1:KQ1"/>
    <mergeCell ref="A1:A2"/>
    <mergeCell ref="II1:IT1"/>
    <mergeCell ref="IU1:JF1"/>
    <mergeCell ref="JG1:JR1"/>
    <mergeCell ref="JT1:KE1"/>
    <mergeCell ref="KT1:KY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F6A4A-0333-499D-90C8-38D4FDD0286B}">
  <dimension ref="A1:MI36"/>
  <sheetViews>
    <sheetView zoomScale="55" zoomScaleNormal="55" workbookViewId="0">
      <pane xSplit="1" ySplit="3" topLeftCell="B4" activePane="bottomRight" state="frozen"/>
      <selection pane="topRight" activeCell="B1" sqref="B1"/>
      <selection pane="bottomLeft" activeCell="A4" sqref="A4"/>
      <selection pane="bottomRight" activeCell="B1" sqref="B1"/>
    </sheetView>
  </sheetViews>
  <sheetFormatPr defaultColWidth="4.81640625" defaultRowHeight="14.5" x14ac:dyDescent="0.35"/>
  <cols>
    <col min="1" max="1" width="15.26953125" style="5" bestFit="1" customWidth="1"/>
    <col min="2" max="2" width="6.26953125" style="5" customWidth="1"/>
    <col min="3" max="21" width="5.1796875" style="5" bestFit="1" customWidth="1"/>
    <col min="22" max="22" width="5.90625" style="5" customWidth="1"/>
    <col min="23" max="41" width="5.1796875" style="5" bestFit="1" customWidth="1"/>
    <col min="42" max="42" width="14" style="5" bestFit="1" customWidth="1"/>
    <col min="43" max="61" width="5.1796875" style="5" bestFit="1" customWidth="1"/>
    <col min="62" max="62" width="5.36328125" style="5" bestFit="1" customWidth="1"/>
    <col min="63" max="81" width="5.1796875" style="5" bestFit="1" customWidth="1"/>
    <col min="82" max="82" width="9.1796875" style="5" bestFit="1" customWidth="1"/>
    <col min="83" max="85" width="5.1796875" style="5" bestFit="1" customWidth="1"/>
    <col min="86" max="86" width="6.36328125" style="5" bestFit="1" customWidth="1"/>
    <col min="87" max="101" width="5.1796875" style="5" bestFit="1" customWidth="1"/>
    <col min="102" max="102" width="7.36328125" style="5" bestFit="1" customWidth="1"/>
    <col min="103" max="121" width="5.1796875" style="5" bestFit="1" customWidth="1"/>
    <col min="122" max="122" width="6.7265625" style="5" bestFit="1" customWidth="1"/>
    <col min="123" max="141" width="5.1796875" style="5" bestFit="1" customWidth="1"/>
    <col min="142" max="142" width="6.90625" style="5" bestFit="1" customWidth="1"/>
    <col min="143" max="161" width="5.1796875" style="5" bestFit="1" customWidth="1"/>
    <col min="162" max="162" width="10" style="5" bestFit="1" customWidth="1"/>
    <col min="163" max="181" width="5.1796875" style="5" bestFit="1" customWidth="1"/>
    <col min="182" max="182" width="13" style="5" bestFit="1" customWidth="1"/>
    <col min="183" max="201" width="5.1796875" style="5" bestFit="1" customWidth="1"/>
    <col min="202" max="202" width="8.36328125" style="5" customWidth="1"/>
    <col min="203" max="205" width="6.36328125" style="5" bestFit="1" customWidth="1"/>
    <col min="206" max="212" width="6.7265625" style="5" bestFit="1" customWidth="1"/>
    <col min="213" max="213" width="6.36328125" style="5" bestFit="1" customWidth="1"/>
    <col min="214" max="215" width="6.7265625" style="5" bestFit="1" customWidth="1"/>
    <col min="216" max="216" width="6.36328125" style="5" bestFit="1" customWidth="1"/>
    <col min="217" max="221" width="6.7265625" style="5" bestFit="1" customWidth="1"/>
    <col min="222" max="241" width="6.54296875" style="5" customWidth="1"/>
    <col min="242" max="242" width="4.81640625" style="5"/>
    <col min="243" max="245" width="5.1796875" style="5" bestFit="1" customWidth="1"/>
    <col min="246" max="247" width="5.54296875" style="5" bestFit="1" customWidth="1"/>
    <col min="248" max="251" width="5.1796875" style="5" bestFit="1" customWidth="1"/>
    <col min="252" max="252" width="6.6328125" style="5" customWidth="1"/>
    <col min="253" max="253" width="6.36328125" style="5" customWidth="1"/>
    <col min="254" max="256" width="6.1796875" style="5" bestFit="1" customWidth="1"/>
    <col min="257" max="257" width="6.7265625" style="5" bestFit="1" customWidth="1"/>
    <col min="258" max="258" width="7.36328125" style="5" bestFit="1" customWidth="1"/>
    <col min="259" max="259" width="6.7265625" style="5" bestFit="1" customWidth="1"/>
    <col min="260" max="260" width="6.1796875" style="5" bestFit="1" customWidth="1"/>
    <col min="261" max="261" width="6.7265625" style="5" bestFit="1" customWidth="1"/>
    <col min="262" max="262" width="5.90625" style="5" bestFit="1" customWidth="1"/>
    <col min="263" max="263" width="8.1796875" style="5" bestFit="1" customWidth="1"/>
    <col min="264" max="264" width="6.36328125" style="5" customWidth="1"/>
    <col min="265" max="267" width="6.1796875" style="5" bestFit="1" customWidth="1"/>
    <col min="268" max="268" width="7" style="5" bestFit="1" customWidth="1"/>
    <col min="269" max="269" width="7.36328125" style="5" bestFit="1" customWidth="1"/>
    <col min="270" max="270" width="7" style="5" bestFit="1" customWidth="1"/>
    <col min="271" max="271" width="6.1796875" style="5" bestFit="1" customWidth="1"/>
    <col min="272" max="272" width="7" style="5" bestFit="1" customWidth="1"/>
    <col min="273" max="273" width="6.1796875" style="5" bestFit="1" customWidth="1"/>
    <col min="274" max="274" width="7.1796875" style="5" customWidth="1"/>
    <col min="275" max="275" width="7.453125" style="5" bestFit="1" customWidth="1"/>
    <col min="276" max="327" width="4.81640625" style="5"/>
    <col min="328" max="347" width="6.6328125" style="5" customWidth="1"/>
    <col min="348" max="16384" width="4.81640625" style="5"/>
  </cols>
  <sheetData>
    <row r="1" spans="1:347" ht="15" thickBot="1" x14ac:dyDescent="0.4">
      <c r="A1" s="131"/>
      <c r="B1" s="1" t="s">
        <v>0</v>
      </c>
      <c r="C1" s="2"/>
      <c r="D1" s="2"/>
      <c r="E1" s="2"/>
      <c r="F1" s="2"/>
      <c r="G1" s="2"/>
      <c r="H1" s="2"/>
      <c r="I1" s="2"/>
      <c r="J1" s="2"/>
      <c r="K1" s="2"/>
      <c r="L1" s="2"/>
      <c r="M1" s="2"/>
      <c r="N1" s="2"/>
      <c r="O1" s="2"/>
      <c r="P1" s="2"/>
      <c r="Q1" s="2"/>
      <c r="R1" s="2"/>
      <c r="S1" s="2"/>
      <c r="T1" s="2"/>
      <c r="U1" s="2"/>
      <c r="V1" s="1" t="s">
        <v>1</v>
      </c>
      <c r="W1" s="3"/>
      <c r="X1" s="3"/>
      <c r="Y1" s="3"/>
      <c r="Z1" s="3"/>
      <c r="AA1" s="3"/>
      <c r="AB1" s="3"/>
      <c r="AC1" s="3"/>
      <c r="AD1" s="3"/>
      <c r="AE1" s="3"/>
      <c r="AF1" s="3"/>
      <c r="AG1" s="3"/>
      <c r="AH1" s="3"/>
      <c r="AI1" s="3"/>
      <c r="AJ1" s="2"/>
      <c r="AK1" s="2"/>
      <c r="AL1" s="2"/>
      <c r="AM1" s="2"/>
      <c r="AN1" s="2"/>
      <c r="AO1" s="2"/>
      <c r="AP1" s="1" t="s">
        <v>2</v>
      </c>
      <c r="AQ1" s="3"/>
      <c r="AR1" s="3"/>
      <c r="AS1" s="3"/>
      <c r="AT1" s="3"/>
      <c r="AU1" s="3"/>
      <c r="AV1" s="3"/>
      <c r="AW1" s="3"/>
      <c r="AX1" s="3"/>
      <c r="AY1" s="3"/>
      <c r="AZ1" s="2"/>
      <c r="BA1" s="2"/>
      <c r="BB1" s="2"/>
      <c r="BC1" s="2"/>
      <c r="BD1" s="2"/>
      <c r="BE1" s="2"/>
      <c r="BF1" s="2"/>
      <c r="BG1" s="2"/>
      <c r="BH1" s="2"/>
      <c r="BI1" s="2"/>
      <c r="BJ1" s="1" t="s">
        <v>3</v>
      </c>
      <c r="BK1" s="3"/>
      <c r="BL1" s="3"/>
      <c r="BM1" s="3"/>
      <c r="BN1" s="3"/>
      <c r="BO1" s="3"/>
      <c r="BP1" s="3"/>
      <c r="BQ1" s="3"/>
      <c r="BR1" s="3"/>
      <c r="BS1" s="3"/>
      <c r="BT1" s="2"/>
      <c r="BU1" s="2"/>
      <c r="BV1" s="2"/>
      <c r="BW1" s="2"/>
      <c r="BX1" s="2"/>
      <c r="BY1" s="2"/>
      <c r="BZ1" s="2"/>
      <c r="CA1" s="2"/>
      <c r="CB1" s="2"/>
      <c r="CC1" s="2"/>
      <c r="CD1" s="1" t="s">
        <v>4</v>
      </c>
      <c r="CE1" s="3"/>
      <c r="CF1" s="3"/>
      <c r="CG1" s="3"/>
      <c r="CH1" s="3"/>
      <c r="CI1" s="3"/>
      <c r="CJ1" s="3"/>
      <c r="CK1" s="3"/>
      <c r="CL1" s="3"/>
      <c r="CM1" s="3"/>
      <c r="CN1" s="2"/>
      <c r="CO1" s="2"/>
      <c r="CP1" s="2"/>
      <c r="CQ1" s="2"/>
      <c r="CR1" s="2"/>
      <c r="CS1" s="2"/>
      <c r="CT1" s="2"/>
      <c r="CU1" s="2"/>
      <c r="CV1" s="2"/>
      <c r="CW1" s="2"/>
      <c r="CX1" s="1" t="s">
        <v>5</v>
      </c>
      <c r="CY1" s="3"/>
      <c r="CZ1" s="3"/>
      <c r="DA1" s="3"/>
      <c r="DB1" s="3"/>
      <c r="DC1" s="3"/>
      <c r="DD1" s="3"/>
      <c r="DE1" s="3"/>
      <c r="DF1" s="3"/>
      <c r="DG1" s="3"/>
      <c r="DH1" s="2"/>
      <c r="DI1" s="2"/>
      <c r="DJ1" s="2"/>
      <c r="DK1" s="2"/>
      <c r="DL1" s="2"/>
      <c r="DM1" s="2"/>
      <c r="DN1" s="2"/>
      <c r="DO1" s="2"/>
      <c r="DP1" s="2"/>
      <c r="DQ1" s="2"/>
      <c r="DR1" s="1" t="s">
        <v>6</v>
      </c>
      <c r="DS1" s="3"/>
      <c r="DT1" s="3"/>
      <c r="DU1" s="3"/>
      <c r="DV1" s="3"/>
      <c r="DW1" s="3"/>
      <c r="DX1" s="3"/>
      <c r="DY1" s="3"/>
      <c r="DZ1" s="3"/>
      <c r="EA1" s="2"/>
      <c r="EB1" s="2"/>
      <c r="EC1" s="2"/>
      <c r="ED1" s="2"/>
      <c r="EE1" s="2"/>
      <c r="EF1" s="2"/>
      <c r="EG1" s="2"/>
      <c r="EH1" s="2"/>
      <c r="EI1" s="2"/>
      <c r="EJ1" s="2"/>
      <c r="EK1" s="2"/>
      <c r="EL1" s="1" t="s">
        <v>7</v>
      </c>
      <c r="EM1" s="3"/>
      <c r="EN1" s="3"/>
      <c r="EO1" s="3"/>
      <c r="EP1" s="3"/>
      <c r="EQ1" s="3"/>
      <c r="ER1" s="3"/>
      <c r="ES1" s="3"/>
      <c r="ET1" s="3"/>
      <c r="EU1" s="3"/>
      <c r="EV1" s="2"/>
      <c r="EW1" s="2"/>
      <c r="EX1" s="2"/>
      <c r="EY1" s="2"/>
      <c r="EZ1" s="2"/>
      <c r="FA1" s="2"/>
      <c r="FB1" s="2"/>
      <c r="FC1" s="2"/>
      <c r="FD1" s="2"/>
      <c r="FE1" s="2"/>
      <c r="FF1" s="1" t="s">
        <v>8</v>
      </c>
      <c r="FG1" s="3"/>
      <c r="FH1" s="3"/>
      <c r="FI1" s="3"/>
      <c r="FJ1" s="3"/>
      <c r="FK1" s="3"/>
      <c r="FL1" s="3"/>
      <c r="FM1" s="3"/>
      <c r="FN1" s="3"/>
      <c r="FO1" s="3"/>
      <c r="FP1" s="2"/>
      <c r="FQ1" s="2"/>
      <c r="FR1" s="2"/>
      <c r="FS1" s="2"/>
      <c r="FT1" s="2"/>
      <c r="FU1" s="2"/>
      <c r="FV1" s="2"/>
      <c r="FW1" s="2"/>
      <c r="FX1" s="2"/>
      <c r="FY1" s="2"/>
      <c r="FZ1" s="1" t="s">
        <v>9</v>
      </c>
      <c r="GA1" s="3"/>
      <c r="GB1" s="3"/>
      <c r="GC1" s="3"/>
      <c r="GD1" s="3"/>
      <c r="GE1" s="3"/>
      <c r="GF1" s="3"/>
      <c r="GG1" s="3"/>
      <c r="GH1" s="3"/>
      <c r="GI1" s="3"/>
      <c r="GJ1" s="2"/>
      <c r="GK1" s="2"/>
      <c r="GL1" s="2"/>
      <c r="GM1" s="2"/>
      <c r="GN1" s="2"/>
      <c r="GO1" s="2"/>
      <c r="GP1" s="2"/>
      <c r="GQ1" s="2"/>
      <c r="GR1" s="2"/>
      <c r="GS1" s="2"/>
      <c r="GT1" s="1" t="s">
        <v>10</v>
      </c>
      <c r="GU1" s="3"/>
      <c r="GV1" s="3"/>
      <c r="GW1" s="3"/>
      <c r="GX1" s="3"/>
      <c r="GY1" s="3"/>
      <c r="GZ1" s="3"/>
      <c r="HA1" s="3"/>
      <c r="HB1" s="3"/>
      <c r="HC1" s="3"/>
      <c r="HD1" s="3"/>
      <c r="HE1" s="3"/>
      <c r="HF1" s="3"/>
      <c r="HG1" s="3"/>
      <c r="HH1" s="3"/>
      <c r="HI1" s="2"/>
      <c r="HJ1" s="2"/>
      <c r="HK1" s="2"/>
      <c r="HL1" s="2"/>
      <c r="HM1" s="2"/>
      <c r="HN1" s="1" t="s">
        <v>47</v>
      </c>
      <c r="HO1" s="3"/>
      <c r="HP1" s="3"/>
      <c r="HQ1" s="3"/>
      <c r="HR1" s="3"/>
      <c r="HS1" s="3"/>
      <c r="HT1" s="3"/>
      <c r="HU1" s="3"/>
      <c r="HV1" s="3"/>
      <c r="HW1" s="3"/>
      <c r="HX1" s="2"/>
      <c r="HY1" s="2"/>
      <c r="HZ1" s="2"/>
      <c r="IA1" s="2"/>
      <c r="IB1" s="2"/>
      <c r="IC1" s="2"/>
      <c r="ID1" s="2"/>
      <c r="IE1" s="2"/>
      <c r="IF1" s="2"/>
      <c r="IG1" s="2"/>
      <c r="IH1" s="4"/>
      <c r="II1" s="132">
        <v>2017</v>
      </c>
      <c r="IJ1" s="133"/>
      <c r="IK1" s="133"/>
      <c r="IL1" s="133"/>
      <c r="IM1" s="133"/>
      <c r="IN1" s="133"/>
      <c r="IO1" s="133"/>
      <c r="IP1" s="133"/>
      <c r="IQ1" s="133"/>
      <c r="IR1" s="133"/>
      <c r="IS1" s="134"/>
      <c r="IT1" s="132">
        <v>2018</v>
      </c>
      <c r="IU1" s="133"/>
      <c r="IV1" s="133"/>
      <c r="IW1" s="133"/>
      <c r="IX1" s="133"/>
      <c r="IY1" s="133"/>
      <c r="IZ1" s="133"/>
      <c r="JA1" s="133"/>
      <c r="JB1" s="133"/>
      <c r="JC1" s="133"/>
      <c r="JD1" s="134"/>
      <c r="JE1" s="132">
        <v>2019</v>
      </c>
      <c r="JF1" s="133"/>
      <c r="JG1" s="133"/>
      <c r="JH1" s="133"/>
      <c r="JI1" s="133"/>
      <c r="JJ1" s="133"/>
      <c r="JK1" s="133"/>
      <c r="JL1" s="133"/>
      <c r="JM1" s="133"/>
      <c r="JN1" s="133"/>
      <c r="JO1" s="134"/>
      <c r="LP1" s="75" t="s">
        <v>17</v>
      </c>
      <c r="LQ1" s="76"/>
      <c r="LR1" s="76"/>
      <c r="LS1" s="76"/>
      <c r="LT1" s="76"/>
      <c r="LU1" s="76"/>
      <c r="LV1" s="76"/>
      <c r="LW1" s="76"/>
      <c r="LX1" s="76"/>
      <c r="LY1" s="76"/>
      <c r="LZ1" s="77"/>
      <c r="MA1" s="77"/>
      <c r="MB1" s="77"/>
      <c r="MC1" s="77"/>
      <c r="MD1" s="77"/>
      <c r="ME1" s="77"/>
      <c r="MF1" s="77"/>
      <c r="MG1" s="77"/>
      <c r="MH1" s="77"/>
      <c r="MI1" s="77"/>
    </row>
    <row r="2" spans="1:347" ht="55.5" thickBot="1" x14ac:dyDescent="0.4">
      <c r="A2" s="131"/>
      <c r="B2" s="6">
        <v>2000</v>
      </c>
      <c r="C2" s="7">
        <v>2001</v>
      </c>
      <c r="D2" s="7">
        <v>2002</v>
      </c>
      <c r="E2" s="7">
        <v>2003</v>
      </c>
      <c r="F2" s="7">
        <v>2004</v>
      </c>
      <c r="G2" s="7">
        <v>2005</v>
      </c>
      <c r="H2" s="7">
        <v>2006</v>
      </c>
      <c r="I2" s="7">
        <v>2007</v>
      </c>
      <c r="J2" s="7">
        <v>2008</v>
      </c>
      <c r="K2" s="7">
        <v>2009</v>
      </c>
      <c r="L2" s="7">
        <v>2010</v>
      </c>
      <c r="M2" s="7">
        <v>2011</v>
      </c>
      <c r="N2" s="7">
        <v>2012</v>
      </c>
      <c r="O2" s="7">
        <v>2013</v>
      </c>
      <c r="P2" s="7">
        <v>2014</v>
      </c>
      <c r="Q2" s="7">
        <v>2015</v>
      </c>
      <c r="R2" s="7">
        <v>2016</v>
      </c>
      <c r="S2" s="7">
        <v>2017</v>
      </c>
      <c r="T2" s="7">
        <v>2018</v>
      </c>
      <c r="U2" s="7">
        <v>2019</v>
      </c>
      <c r="V2" s="6">
        <v>2000</v>
      </c>
      <c r="W2" s="7">
        <v>2001</v>
      </c>
      <c r="X2" s="7">
        <v>2002</v>
      </c>
      <c r="Y2" s="7">
        <v>2003</v>
      </c>
      <c r="Z2" s="7">
        <v>2004</v>
      </c>
      <c r="AA2" s="7">
        <v>2005</v>
      </c>
      <c r="AB2" s="7">
        <v>2006</v>
      </c>
      <c r="AC2" s="7">
        <v>2007</v>
      </c>
      <c r="AD2" s="7">
        <v>2008</v>
      </c>
      <c r="AE2" s="7">
        <v>2009</v>
      </c>
      <c r="AF2" s="7">
        <v>2010</v>
      </c>
      <c r="AG2" s="7">
        <v>2011</v>
      </c>
      <c r="AH2" s="7">
        <v>2012</v>
      </c>
      <c r="AI2" s="7">
        <v>2013</v>
      </c>
      <c r="AJ2" s="7">
        <v>2014</v>
      </c>
      <c r="AK2" s="7">
        <v>2015</v>
      </c>
      <c r="AL2" s="7">
        <v>2016</v>
      </c>
      <c r="AM2" s="7">
        <v>2017</v>
      </c>
      <c r="AN2" s="7">
        <v>2018</v>
      </c>
      <c r="AO2" s="7">
        <v>2019</v>
      </c>
      <c r="AP2" s="6">
        <v>2000</v>
      </c>
      <c r="AQ2" s="7">
        <v>2001</v>
      </c>
      <c r="AR2" s="7">
        <v>2002</v>
      </c>
      <c r="AS2" s="7">
        <v>2003</v>
      </c>
      <c r="AT2" s="7">
        <v>2004</v>
      </c>
      <c r="AU2" s="7">
        <v>2005</v>
      </c>
      <c r="AV2" s="7">
        <v>2006</v>
      </c>
      <c r="AW2" s="7">
        <v>2007</v>
      </c>
      <c r="AX2" s="7">
        <v>2008</v>
      </c>
      <c r="AY2" s="7">
        <v>2009</v>
      </c>
      <c r="AZ2" s="7">
        <v>2010</v>
      </c>
      <c r="BA2" s="7">
        <v>2011</v>
      </c>
      <c r="BB2" s="7">
        <v>2012</v>
      </c>
      <c r="BC2" s="7">
        <v>2013</v>
      </c>
      <c r="BD2" s="7">
        <v>2014</v>
      </c>
      <c r="BE2" s="7">
        <v>2015</v>
      </c>
      <c r="BF2" s="7">
        <v>2016</v>
      </c>
      <c r="BG2" s="7">
        <v>2017</v>
      </c>
      <c r="BH2" s="7">
        <v>2018</v>
      </c>
      <c r="BI2" s="7">
        <v>2019</v>
      </c>
      <c r="BJ2" s="6">
        <v>2000</v>
      </c>
      <c r="BK2" s="7">
        <v>2001</v>
      </c>
      <c r="BL2" s="7">
        <v>2002</v>
      </c>
      <c r="BM2" s="7">
        <v>2003</v>
      </c>
      <c r="BN2" s="7">
        <v>2004</v>
      </c>
      <c r="BO2" s="7">
        <v>2005</v>
      </c>
      <c r="BP2" s="7">
        <v>2006</v>
      </c>
      <c r="BQ2" s="7">
        <v>2007</v>
      </c>
      <c r="BR2" s="7">
        <v>2008</v>
      </c>
      <c r="BS2" s="7">
        <v>2009</v>
      </c>
      <c r="BT2" s="7">
        <v>2010</v>
      </c>
      <c r="BU2" s="7">
        <v>2011</v>
      </c>
      <c r="BV2" s="7">
        <v>2012</v>
      </c>
      <c r="BW2" s="7">
        <v>2013</v>
      </c>
      <c r="BX2" s="7">
        <v>2014</v>
      </c>
      <c r="BY2" s="7">
        <v>2015</v>
      </c>
      <c r="BZ2" s="7">
        <v>2016</v>
      </c>
      <c r="CA2" s="7">
        <v>2017</v>
      </c>
      <c r="CB2" s="7">
        <v>2018</v>
      </c>
      <c r="CC2" s="7">
        <v>2019</v>
      </c>
      <c r="CD2" s="6">
        <v>2000</v>
      </c>
      <c r="CE2" s="7">
        <v>2001</v>
      </c>
      <c r="CF2" s="7">
        <v>2002</v>
      </c>
      <c r="CG2" s="7">
        <v>2003</v>
      </c>
      <c r="CH2" s="7">
        <v>2004</v>
      </c>
      <c r="CI2" s="7">
        <v>2005</v>
      </c>
      <c r="CJ2" s="7">
        <v>2006</v>
      </c>
      <c r="CK2" s="7">
        <v>2007</v>
      </c>
      <c r="CL2" s="7">
        <v>2008</v>
      </c>
      <c r="CM2" s="7">
        <v>2009</v>
      </c>
      <c r="CN2" s="7">
        <v>2010</v>
      </c>
      <c r="CO2" s="7">
        <v>2011</v>
      </c>
      <c r="CP2" s="7">
        <v>2012</v>
      </c>
      <c r="CQ2" s="7">
        <v>2013</v>
      </c>
      <c r="CR2" s="7">
        <v>2014</v>
      </c>
      <c r="CS2" s="7">
        <v>2015</v>
      </c>
      <c r="CT2" s="7">
        <v>2016</v>
      </c>
      <c r="CU2" s="7">
        <v>2017</v>
      </c>
      <c r="CV2" s="7">
        <v>2018</v>
      </c>
      <c r="CW2" s="7">
        <v>2019</v>
      </c>
      <c r="CX2" s="6">
        <v>2000</v>
      </c>
      <c r="CY2" s="7">
        <v>2001</v>
      </c>
      <c r="CZ2" s="7">
        <v>2002</v>
      </c>
      <c r="DA2" s="7">
        <v>2003</v>
      </c>
      <c r="DB2" s="7">
        <v>2004</v>
      </c>
      <c r="DC2" s="7">
        <v>2005</v>
      </c>
      <c r="DD2" s="7">
        <v>2006</v>
      </c>
      <c r="DE2" s="7">
        <v>2007</v>
      </c>
      <c r="DF2" s="7">
        <v>2008</v>
      </c>
      <c r="DG2" s="7">
        <v>2009</v>
      </c>
      <c r="DH2" s="7">
        <v>2010</v>
      </c>
      <c r="DI2" s="7">
        <v>2011</v>
      </c>
      <c r="DJ2" s="7">
        <v>2012</v>
      </c>
      <c r="DK2" s="7">
        <v>2013</v>
      </c>
      <c r="DL2" s="7">
        <v>2014</v>
      </c>
      <c r="DM2" s="7">
        <v>2015</v>
      </c>
      <c r="DN2" s="7">
        <v>2016</v>
      </c>
      <c r="DO2" s="7">
        <v>2017</v>
      </c>
      <c r="DP2" s="7">
        <v>2018</v>
      </c>
      <c r="DQ2" s="7">
        <v>2019</v>
      </c>
      <c r="DR2" s="6">
        <v>2000</v>
      </c>
      <c r="DS2" s="7">
        <v>2001</v>
      </c>
      <c r="DT2" s="7">
        <v>2002</v>
      </c>
      <c r="DU2" s="7">
        <v>2003</v>
      </c>
      <c r="DV2" s="7">
        <v>2004</v>
      </c>
      <c r="DW2" s="7">
        <v>2005</v>
      </c>
      <c r="DX2" s="7">
        <v>2006</v>
      </c>
      <c r="DY2" s="7">
        <v>2007</v>
      </c>
      <c r="DZ2" s="7">
        <v>2008</v>
      </c>
      <c r="EA2" s="7">
        <v>2009</v>
      </c>
      <c r="EB2" s="7">
        <v>2010</v>
      </c>
      <c r="EC2" s="7">
        <v>2011</v>
      </c>
      <c r="ED2" s="7">
        <v>2012</v>
      </c>
      <c r="EE2" s="7">
        <v>2013</v>
      </c>
      <c r="EF2" s="7">
        <v>2014</v>
      </c>
      <c r="EG2" s="7">
        <v>2015</v>
      </c>
      <c r="EH2" s="7">
        <v>2016</v>
      </c>
      <c r="EI2" s="7">
        <v>2017</v>
      </c>
      <c r="EJ2" s="7">
        <v>2018</v>
      </c>
      <c r="EK2" s="7">
        <v>2019</v>
      </c>
      <c r="EL2" s="6">
        <v>2000</v>
      </c>
      <c r="EM2" s="7">
        <v>2001</v>
      </c>
      <c r="EN2" s="7">
        <v>2002</v>
      </c>
      <c r="EO2" s="7">
        <v>2003</v>
      </c>
      <c r="EP2" s="7">
        <v>2004</v>
      </c>
      <c r="EQ2" s="7">
        <v>2005</v>
      </c>
      <c r="ER2" s="7">
        <v>2006</v>
      </c>
      <c r="ES2" s="7">
        <v>2007</v>
      </c>
      <c r="ET2" s="7">
        <v>2008</v>
      </c>
      <c r="EU2" s="7">
        <v>2009</v>
      </c>
      <c r="EV2" s="7">
        <v>2010</v>
      </c>
      <c r="EW2" s="7">
        <v>2011</v>
      </c>
      <c r="EX2" s="7">
        <v>2012</v>
      </c>
      <c r="EY2" s="7">
        <v>2013</v>
      </c>
      <c r="EZ2" s="7">
        <v>2014</v>
      </c>
      <c r="FA2" s="7">
        <v>2015</v>
      </c>
      <c r="FB2" s="7">
        <v>2016</v>
      </c>
      <c r="FC2" s="7">
        <v>2017</v>
      </c>
      <c r="FD2" s="7">
        <v>2018</v>
      </c>
      <c r="FE2" s="7">
        <v>2019</v>
      </c>
      <c r="FF2" s="6">
        <v>2000</v>
      </c>
      <c r="FG2" s="7">
        <v>2001</v>
      </c>
      <c r="FH2" s="7">
        <v>2002</v>
      </c>
      <c r="FI2" s="7">
        <v>2003</v>
      </c>
      <c r="FJ2" s="7">
        <v>2004</v>
      </c>
      <c r="FK2" s="7">
        <v>2005</v>
      </c>
      <c r="FL2" s="7">
        <v>2006</v>
      </c>
      <c r="FM2" s="7">
        <v>2007</v>
      </c>
      <c r="FN2" s="7">
        <v>2008</v>
      </c>
      <c r="FO2" s="7">
        <v>2009</v>
      </c>
      <c r="FP2" s="7">
        <v>2010</v>
      </c>
      <c r="FQ2" s="7">
        <v>2011</v>
      </c>
      <c r="FR2" s="7">
        <v>2012</v>
      </c>
      <c r="FS2" s="7">
        <v>2013</v>
      </c>
      <c r="FT2" s="7">
        <v>2014</v>
      </c>
      <c r="FU2" s="7">
        <v>2015</v>
      </c>
      <c r="FV2" s="7">
        <v>2016</v>
      </c>
      <c r="FW2" s="7">
        <v>2017</v>
      </c>
      <c r="FX2" s="7">
        <v>2018</v>
      </c>
      <c r="FY2" s="7">
        <v>2019</v>
      </c>
      <c r="FZ2" s="6">
        <v>2000</v>
      </c>
      <c r="GA2" s="7">
        <v>2001</v>
      </c>
      <c r="GB2" s="7">
        <v>2002</v>
      </c>
      <c r="GC2" s="7">
        <v>2003</v>
      </c>
      <c r="GD2" s="7">
        <v>2004</v>
      </c>
      <c r="GE2" s="7">
        <v>2005</v>
      </c>
      <c r="GF2" s="7">
        <v>2006</v>
      </c>
      <c r="GG2" s="7">
        <v>2007</v>
      </c>
      <c r="GH2" s="7">
        <v>2008</v>
      </c>
      <c r="GI2" s="7">
        <v>2009</v>
      </c>
      <c r="GJ2" s="7">
        <v>2010</v>
      </c>
      <c r="GK2" s="7">
        <v>2011</v>
      </c>
      <c r="GL2" s="7">
        <v>2012</v>
      </c>
      <c r="GM2" s="7">
        <v>2013</v>
      </c>
      <c r="GN2" s="7">
        <v>2014</v>
      </c>
      <c r="GO2" s="7">
        <v>2015</v>
      </c>
      <c r="GP2" s="7">
        <v>2016</v>
      </c>
      <c r="GQ2" s="7">
        <v>2017</v>
      </c>
      <c r="GR2" s="7">
        <v>2018</v>
      </c>
      <c r="GS2" s="7">
        <v>2019</v>
      </c>
      <c r="GT2" s="6">
        <v>2000</v>
      </c>
      <c r="GU2" s="7">
        <v>2001</v>
      </c>
      <c r="GV2" s="7">
        <v>2002</v>
      </c>
      <c r="GW2" s="7">
        <v>2003</v>
      </c>
      <c r="GX2" s="7">
        <v>2004</v>
      </c>
      <c r="GY2" s="7">
        <v>2005</v>
      </c>
      <c r="GZ2" s="7">
        <v>2006</v>
      </c>
      <c r="HA2" s="7">
        <v>2007</v>
      </c>
      <c r="HB2" s="7">
        <v>2008</v>
      </c>
      <c r="HC2" s="7">
        <v>2009</v>
      </c>
      <c r="HD2" s="7">
        <v>2010</v>
      </c>
      <c r="HE2" s="7">
        <v>2011</v>
      </c>
      <c r="HF2" s="7">
        <v>2012</v>
      </c>
      <c r="HG2" s="7">
        <v>2013</v>
      </c>
      <c r="HH2" s="7">
        <v>2014</v>
      </c>
      <c r="HI2" s="7">
        <v>2015</v>
      </c>
      <c r="HJ2" s="7">
        <v>2016</v>
      </c>
      <c r="HK2" s="7">
        <v>2017</v>
      </c>
      <c r="HL2" s="7">
        <v>2018</v>
      </c>
      <c r="HM2" s="7">
        <v>2019</v>
      </c>
      <c r="HN2" s="6">
        <v>2000</v>
      </c>
      <c r="HO2" s="7">
        <v>2001</v>
      </c>
      <c r="HP2" s="7">
        <v>2002</v>
      </c>
      <c r="HQ2" s="7">
        <v>2003</v>
      </c>
      <c r="HR2" s="7">
        <v>2004</v>
      </c>
      <c r="HS2" s="7">
        <v>2005</v>
      </c>
      <c r="HT2" s="7">
        <v>2006</v>
      </c>
      <c r="HU2" s="7">
        <v>2007</v>
      </c>
      <c r="HV2" s="7">
        <v>2008</v>
      </c>
      <c r="HW2" s="7">
        <v>2009</v>
      </c>
      <c r="HX2" s="7">
        <v>2010</v>
      </c>
      <c r="HY2" s="7">
        <v>2011</v>
      </c>
      <c r="HZ2" s="7">
        <v>2012</v>
      </c>
      <c r="IA2" s="7">
        <v>2013</v>
      </c>
      <c r="IB2" s="7">
        <v>2014</v>
      </c>
      <c r="IC2" s="7">
        <v>2015</v>
      </c>
      <c r="ID2" s="7">
        <v>2016</v>
      </c>
      <c r="IE2" s="7">
        <v>2017</v>
      </c>
      <c r="IF2" s="7">
        <v>2018</v>
      </c>
      <c r="IG2" s="7">
        <v>2019</v>
      </c>
      <c r="IH2" s="8"/>
      <c r="II2" s="9" t="s">
        <v>0</v>
      </c>
      <c r="IJ2" s="10" t="s">
        <v>1</v>
      </c>
      <c r="IK2" s="10" t="s">
        <v>14</v>
      </c>
      <c r="IL2" s="10" t="s">
        <v>3</v>
      </c>
      <c r="IM2" s="10" t="s">
        <v>4</v>
      </c>
      <c r="IN2" s="10" t="s">
        <v>5</v>
      </c>
      <c r="IO2" s="10" t="s">
        <v>6</v>
      </c>
      <c r="IP2" s="10" t="s">
        <v>7</v>
      </c>
      <c r="IQ2" s="10" t="s">
        <v>8</v>
      </c>
      <c r="IR2" s="10" t="s">
        <v>17</v>
      </c>
      <c r="IS2" s="95" t="s">
        <v>47</v>
      </c>
      <c r="IT2" s="9" t="s">
        <v>0</v>
      </c>
      <c r="IU2" s="10" t="s">
        <v>1</v>
      </c>
      <c r="IV2" s="10" t="s">
        <v>14</v>
      </c>
      <c r="IW2" s="10" t="s">
        <v>3</v>
      </c>
      <c r="IX2" s="10" t="s">
        <v>4</v>
      </c>
      <c r="IY2" s="10" t="s">
        <v>5</v>
      </c>
      <c r="IZ2" s="10" t="s">
        <v>6</v>
      </c>
      <c r="JA2" s="10" t="s">
        <v>7</v>
      </c>
      <c r="JB2" s="10" t="s">
        <v>8</v>
      </c>
      <c r="JC2" s="10" t="s">
        <v>17</v>
      </c>
      <c r="JD2" s="95" t="s">
        <v>47</v>
      </c>
      <c r="JE2" s="9" t="s">
        <v>0</v>
      </c>
      <c r="JF2" s="10" t="s">
        <v>1</v>
      </c>
      <c r="JG2" s="10" t="s">
        <v>14</v>
      </c>
      <c r="JH2" s="10" t="s">
        <v>3</v>
      </c>
      <c r="JI2" s="10" t="s">
        <v>4</v>
      </c>
      <c r="JJ2" s="10" t="s">
        <v>5</v>
      </c>
      <c r="JK2" s="10" t="s">
        <v>6</v>
      </c>
      <c r="JL2" s="10" t="s">
        <v>7</v>
      </c>
      <c r="JM2" s="10" t="s">
        <v>8</v>
      </c>
      <c r="JN2" s="10" t="s">
        <v>17</v>
      </c>
      <c r="JO2" s="95" t="s">
        <v>47</v>
      </c>
      <c r="LP2" s="78">
        <v>2000</v>
      </c>
      <c r="LQ2" s="79">
        <v>2001</v>
      </c>
      <c r="LR2" s="79">
        <v>2002</v>
      </c>
      <c r="LS2" s="79">
        <v>2003</v>
      </c>
      <c r="LT2" s="79">
        <v>2004</v>
      </c>
      <c r="LU2" s="79">
        <v>2005</v>
      </c>
      <c r="LV2" s="79">
        <v>2006</v>
      </c>
      <c r="LW2" s="79">
        <v>2007</v>
      </c>
      <c r="LX2" s="79">
        <v>2008</v>
      </c>
      <c r="LY2" s="79">
        <v>2009</v>
      </c>
      <c r="LZ2" s="79">
        <v>2010</v>
      </c>
      <c r="MA2" s="79">
        <v>2011</v>
      </c>
      <c r="MB2" s="79">
        <v>2012</v>
      </c>
      <c r="MC2" s="79">
        <v>2013</v>
      </c>
      <c r="MD2" s="79">
        <v>2014</v>
      </c>
      <c r="ME2" s="79">
        <v>2015</v>
      </c>
      <c r="MF2" s="79">
        <v>2016</v>
      </c>
      <c r="MG2" s="79">
        <v>2017</v>
      </c>
      <c r="MH2" s="79">
        <v>2018</v>
      </c>
      <c r="MI2" s="79">
        <v>2019</v>
      </c>
    </row>
    <row r="3" spans="1:347" ht="15" thickBot="1" x14ac:dyDescent="0.4">
      <c r="A3" s="15" t="s">
        <v>18</v>
      </c>
      <c r="B3" s="49">
        <f>IF(TWh!B3=0,0,TWh!B3/LP3)</f>
        <v>0.11441006390006751</v>
      </c>
      <c r="C3" s="50">
        <f>IF(TWh!C3=0,0,TWh!C3/LQ3)</f>
        <v>0.11552904386562364</v>
      </c>
      <c r="D3" s="50">
        <f>IF(TWh!D3=0,0,TWh!D3/LR3)</f>
        <v>0.11382247329537414</v>
      </c>
      <c r="E3" s="50">
        <f>IF(TWh!E3=0,0,TWh!E3/LS3)</f>
        <v>0.11346075036236573</v>
      </c>
      <c r="F3" s="50">
        <f>IF(TWh!F3=0,0,TWh!F3/LT3)</f>
        <v>0.10946571389636074</v>
      </c>
      <c r="G3" s="50">
        <f>IF(TWh!G3=0,0,TWh!G3/LU3)</f>
        <v>0.10621057806732001</v>
      </c>
      <c r="H3" s="50">
        <f>IF(TWh!H3=0,0,TWh!H3/LV3)</f>
        <v>0.10349168924190821</v>
      </c>
      <c r="I3" s="50">
        <f>IF(TWh!I3=0,0,TWh!I3/LW3)</f>
        <v>0.1054329249517587</v>
      </c>
      <c r="J3" s="50">
        <f>IF(TWh!J3=0,0,TWh!J3/LX3)</f>
        <v>0.10235447756503162</v>
      </c>
      <c r="K3" s="50">
        <f>IF(TWh!K3=0,0,TWh!K3/LY3)</f>
        <v>0.10243111146297035</v>
      </c>
      <c r="L3" s="50">
        <f>IF(TWh!L3=0,0,TWh!L3/LZ3)</f>
        <v>9.7056631964072618E-2</v>
      </c>
      <c r="M3" s="50">
        <f>IF(TWh!M3=0,0,TWh!M3/MA3)</f>
        <v>0.10427771359770314</v>
      </c>
      <c r="N3" s="50">
        <f>IF(TWh!N3=0,0,TWh!N3/MB3)</f>
        <v>0.10547752131534857</v>
      </c>
      <c r="O3" s="50">
        <f>IF(TWh!O3=0,0,TWh!O3/MC3)</f>
        <v>0.10169418812107782</v>
      </c>
      <c r="P3" s="50">
        <f>IF(TWh!P3=0,0,TWh!P3/MD3)</f>
        <v>0.10186567068974735</v>
      </c>
      <c r="Q3" s="50">
        <f>IF(TWh!Q3=0,0,TWh!Q3/ME3)</f>
        <v>9.9744980414344694E-2</v>
      </c>
      <c r="R3" s="50">
        <f>IF(TWh!R3=0,0,TWh!R3/MF3)</f>
        <v>9.4582079692694054E-2</v>
      </c>
      <c r="S3" s="50">
        <f>IF(TWh!S3=0,0,TWh!S3/MG3)</f>
        <v>9.4260635077637503E-2</v>
      </c>
      <c r="T3" s="50">
        <f>IF(TWh!T3=0,0,TWh!T3/MH3)</f>
        <v>9.1941134320516135E-2</v>
      </c>
      <c r="U3" s="50">
        <f>IF(TWh!U3=0,0,TWh!U3/MI3)</f>
        <v>7.8068639181278141E-2</v>
      </c>
      <c r="V3" s="49">
        <f>IF(TWh!V3=0,0,TWh!V3/LP3)</f>
        <v>0.19038016268293398</v>
      </c>
      <c r="W3" s="50">
        <f>IF(TWh!W3=0,0,TWh!W3/LQ3)</f>
        <v>0.18489628357484056</v>
      </c>
      <c r="X3" s="50">
        <f>IF(TWh!X3=0,0,TWh!X3/LR3)</f>
        <v>0.18678337612795223</v>
      </c>
      <c r="Y3" s="50">
        <f>IF(TWh!Y3=0,0,TWh!Y3/LS3)</f>
        <v>0.19619854577356849</v>
      </c>
      <c r="Z3" s="50">
        <f>IF(TWh!Z3=0,0,TWh!Z3/LT3)</f>
        <v>0.1873268198063312</v>
      </c>
      <c r="AA3" s="50">
        <f>IF(TWh!AA3=0,0,TWh!AA3/LU3)</f>
        <v>0.18124567629548027</v>
      </c>
      <c r="AB3" s="50">
        <f>IF(TWh!AB3=0,0,TWh!AB3/LV3)</f>
        <v>0.18696707957818059</v>
      </c>
      <c r="AC3" s="50">
        <f>IF(TWh!AC3=0,0,TWh!AC3/LW3)</f>
        <v>0.18406811365207212</v>
      </c>
      <c r="AD3" s="50">
        <f>IF(TWh!AD3=0,0,TWh!AD3/LX3)</f>
        <v>0.16157630060541281</v>
      </c>
      <c r="AE3" s="50">
        <f>IF(TWh!AE3=0,0,TWh!AE3/LY3)</f>
        <v>0.15138608600698536</v>
      </c>
      <c r="AF3" s="50">
        <f>IF(TWh!AF3=0,0,TWh!AF3/LZ3)</f>
        <v>0.14707908676488557</v>
      </c>
      <c r="AG3" s="50">
        <f>IF(TWh!AG3=0,0,TWh!AG3/MA3)</f>
        <v>0.15130801324964016</v>
      </c>
      <c r="AH3" s="50">
        <f>IF(TWh!AH3=0,0,TWh!AH3/MB3)</f>
        <v>0.16618635743060747</v>
      </c>
      <c r="AI3" s="50">
        <f>IF(TWh!AI3=0,0,TWh!AI3/MC3)</f>
        <v>0.16336454916876911</v>
      </c>
      <c r="AJ3" s="50">
        <f>IF(TWh!AJ3=0,0,TWh!AJ3/MD3)</f>
        <v>0.14914135595734745</v>
      </c>
      <c r="AK3" s="50">
        <f>IF(TWh!AK3=0,0,TWh!AK3/ME3)</f>
        <v>0.14387561591124892</v>
      </c>
      <c r="AL3" s="50">
        <f>IF(TWh!AL3=0,0,TWh!AL3/MF3)</f>
        <v>0.11927224188758472</v>
      </c>
      <c r="AM3" s="50">
        <f>IF(TWh!AM3=0,0,TWh!AM3/MG3)</f>
        <v>0.10870329005805023</v>
      </c>
      <c r="AN3" s="50">
        <f>IF(TWh!AN3=0,0,TWh!AN3/MH3)</f>
        <v>9.7549865605386185E-2</v>
      </c>
      <c r="AO3" s="50">
        <f>IF(TWh!AO3=0,0,TWh!AO3/MI3)</f>
        <v>6.76291915780005E-2</v>
      </c>
      <c r="AP3" s="49">
        <f>IF(TWh!AP3=0,0,TWh!AP3/LP3)</f>
        <v>7.6979506967638528E-2</v>
      </c>
      <c r="AQ3" s="50">
        <f>IF(TWh!AQ3=0,0,TWh!AQ3/LQ3)</f>
        <v>7.263926959718113E-2</v>
      </c>
      <c r="AR3" s="50">
        <f>IF(TWh!AR3=0,0,TWh!AR3/LR3)</f>
        <v>7.5866311137899795E-2</v>
      </c>
      <c r="AS3" s="50">
        <f>IF(TWh!AS3=0,0,TWh!AS3/LS3)</f>
        <v>6.8926153079828592E-2</v>
      </c>
      <c r="AT3" s="50">
        <f>IF(TWh!AT3=0,0,TWh!AT3/LT3)</f>
        <v>6.1963303865582194E-2</v>
      </c>
      <c r="AU3" s="50">
        <f>IF(TWh!AU3=0,0,TWh!AU3/LU3)</f>
        <v>6.1215517076883691E-2</v>
      </c>
      <c r="AV3" s="50">
        <f>IF(TWh!AV3=0,0,TWh!AV3/LV3)</f>
        <v>5.7425815672380504E-2</v>
      </c>
      <c r="AW3" s="50">
        <f>IF(TWh!AW3=0,0,TWh!AW3/LW3)</f>
        <v>5.1814245176915789E-2</v>
      </c>
      <c r="AX3" s="50">
        <f>IF(TWh!AX3=0,0,TWh!AX3/LX3)</f>
        <v>4.921782707887995E-2</v>
      </c>
      <c r="AY3" s="50">
        <f>IF(TWh!AY3=0,0,TWh!AY3/LY3)</f>
        <v>4.5614937947661895E-2</v>
      </c>
      <c r="AZ3" s="50">
        <f>IF(TWh!AZ3=0,0,TWh!AZ3/LZ3)</f>
        <v>4.4020785827542493E-2</v>
      </c>
      <c r="BA3" s="50">
        <f>IF(TWh!BA3=0,0,TWh!BA3/MA3)</f>
        <v>4.205345452952558E-2</v>
      </c>
      <c r="BB3" s="50">
        <f>IF(TWh!BB3=0,0,TWh!BB3/MB3)</f>
        <v>4.0872684445969053E-2</v>
      </c>
      <c r="BC3" s="50">
        <f>IF(TWh!BC3=0,0,TWh!BC3/MC3)</f>
        <v>3.8739601421247938E-2</v>
      </c>
      <c r="BD3" s="50">
        <f>IF(TWh!BD3=0,0,TWh!BD3/MD3)</f>
        <v>3.9180617412149434E-2</v>
      </c>
      <c r="BE3" s="50">
        <f>IF(TWh!BE3=0,0,TWh!BE3/ME3)</f>
        <v>3.9014248620245842E-2</v>
      </c>
      <c r="BF3" s="50">
        <f>IF(TWh!BF3=0,0,TWh!BF3/MF3)</f>
        <v>3.8991043630455954E-2</v>
      </c>
      <c r="BG3" s="50">
        <f>IF(TWh!BG3=0,0,TWh!BG3/MG3)</f>
        <v>3.8240682064151738E-2</v>
      </c>
      <c r="BH3" s="50">
        <f>IF(TWh!BH3=0,0,TWh!BH3/MH3)</f>
        <v>3.7620601709072457E-2</v>
      </c>
      <c r="BI3" s="50">
        <f>IF(TWh!BI3=0,0,TWh!BI3/MI3)</f>
        <v>3.6379590588322228E-2</v>
      </c>
      <c r="BJ3" s="49">
        <f>IF(TWh!BJ3=0,0,TWh!BJ3/LP3)</f>
        <v>0.15763535224089562</v>
      </c>
      <c r="BK3" s="50">
        <f>IF(TWh!BK3=0,0,TWh!BK3/LQ3)</f>
        <v>0.15894384385221838</v>
      </c>
      <c r="BL3" s="50">
        <f>IF(TWh!BL3=0,0,TWh!BL3/LR3)</f>
        <v>0.16840032207127109</v>
      </c>
      <c r="BM3" s="50">
        <f>IF(TWh!BM3=0,0,TWh!BM3/LS3)</f>
        <v>0.176448081211558</v>
      </c>
      <c r="BN3" s="50">
        <f>IF(TWh!BN3=0,0,TWh!BN3/LT3)</f>
        <v>0.18772882824255496</v>
      </c>
      <c r="BO3" s="50">
        <f>IF(TWh!BO3=0,0,TWh!BO3/LU3)</f>
        <v>0.20160870566992031</v>
      </c>
      <c r="BP3" s="50">
        <f>IF(TWh!BP3=0,0,TWh!BP3/LV3)</f>
        <v>0.20344957095147995</v>
      </c>
      <c r="BQ3" s="50">
        <f>IF(TWh!BQ3=0,0,TWh!BQ3/LW3)</f>
        <v>0.21935899801706368</v>
      </c>
      <c r="BR3" s="50">
        <f>IF(TWh!BR3=0,0,TWh!BR3/LX3)</f>
        <v>0.23397796712310268</v>
      </c>
      <c r="BS3" s="50">
        <f>IF(TWh!BS3=0,0,TWh!BS3/LY3)</f>
        <v>0.22788013322260817</v>
      </c>
      <c r="BT3" s="50">
        <f>IF(TWh!BT3=0,0,TWh!BT3/LZ3)</f>
        <v>0.22801074911876495</v>
      </c>
      <c r="BU3" s="50">
        <f>IF(TWh!BU3=0,0,TWh!BU3/MA3)</f>
        <v>0.21363933221140416</v>
      </c>
      <c r="BV3" s="50">
        <f>IF(TWh!BV3=0,0,TWh!BV3/MB3)</f>
        <v>0.1774496009696743</v>
      </c>
      <c r="BW3" s="50">
        <f>IF(TWh!BW3=0,0,TWh!BW3/MC3)</f>
        <v>0.15623938147652888</v>
      </c>
      <c r="BX3" s="50">
        <f>IF(TWh!BX3=0,0,TWh!BX3/MD3)</f>
        <v>0.14346510756979663</v>
      </c>
      <c r="BY3" s="50">
        <f>IF(TWh!BY3=0,0,TWh!BY3/ME3)</f>
        <v>0.15377980378242653</v>
      </c>
      <c r="BZ3" s="50">
        <f>IF(TWh!BZ3=0,0,TWh!BZ3/MF3)</f>
        <v>0.18768415135004071</v>
      </c>
      <c r="CA3" s="50">
        <f>IF(TWh!CA3=0,0,TWh!CA3/MG3)</f>
        <v>0.20173645144719118</v>
      </c>
      <c r="CB3" s="50">
        <f>IF(TWh!CB3=0,0,TWh!CB3/MH3)</f>
        <v>0.1914474269409541</v>
      </c>
      <c r="CC3" s="50">
        <f>IF(TWh!CC3=0,0,TWh!CC3/MI3)</f>
        <v>0.21690240405199304</v>
      </c>
      <c r="CD3" s="49">
        <f>IF(TWh!CD3=0,0,TWh!CD3/LP3)</f>
        <v>0.31276060163425201</v>
      </c>
      <c r="CE3" s="50">
        <f>IF(TWh!CE3=0,0,TWh!CE3/LQ3)</f>
        <v>0.31543571928527397</v>
      </c>
      <c r="CF3" s="50">
        <f>IF(TWh!CF3=0,0,TWh!CF3/LR3)</f>
        <v>0.3164909020081772</v>
      </c>
      <c r="CG3" s="50">
        <f>IF(TWh!CG3=0,0,TWh!CG3/LS3)</f>
        <v>0.30931671521728316</v>
      </c>
      <c r="CH3" s="50">
        <f>IF(TWh!CH3=0,0,TWh!CH3/LT3)</f>
        <v>0.30667733647574263</v>
      </c>
      <c r="CI3" s="50">
        <f>IF(TWh!CI3=0,0,TWh!CI3/LU3)</f>
        <v>0.30153548431982297</v>
      </c>
      <c r="CJ3" s="50">
        <f>IF(TWh!CJ3=0,0,TWh!CJ3/LV3)</f>
        <v>0.29512563050916457</v>
      </c>
      <c r="CK3" s="50">
        <f>IF(TWh!CK3=0,0,TWh!CK3/LW3)</f>
        <v>0.27777770352496228</v>
      </c>
      <c r="CL3" s="50">
        <f>IF(TWh!CL3=0,0,TWh!CL3/LX3)</f>
        <v>0.27801871370496967</v>
      </c>
      <c r="CM3" s="50">
        <f>IF(TWh!CM3=0,0,TWh!CM3/LY3)</f>
        <v>0.27860016113102831</v>
      </c>
      <c r="CN3" s="50">
        <f>IF(TWh!CN3=0,0,TWh!CN3/LZ3)</f>
        <v>0.2735269109195313</v>
      </c>
      <c r="CO3" s="50">
        <f>IF(TWh!CO3=0,0,TWh!CO3/MA3)</f>
        <v>0.27526002334475946</v>
      </c>
      <c r="CP3" s="50">
        <f>IF(TWh!CP3=0,0,TWh!CP3/MB3)</f>
        <v>0.26844233201401824</v>
      </c>
      <c r="CQ3" s="50">
        <f>IF(TWh!CQ3=0,0,TWh!CQ3/MC3)</f>
        <v>0.26867873850623719</v>
      </c>
      <c r="CR3" s="50">
        <f>IF(TWh!CR3=0,0,TWh!CR3/MD3)</f>
        <v>0.27517296365280164</v>
      </c>
      <c r="CS3" s="50">
        <f>IF(TWh!CS3=0,0,TWh!CS3/ME3)</f>
        <v>0.26535286505176969</v>
      </c>
      <c r="CT3" s="50">
        <f>IF(TWh!CT3=0,0,TWh!CT3/MF3)</f>
        <v>0.25826065489981154</v>
      </c>
      <c r="CU3" s="50">
        <f>IF(TWh!CU3=0,0,TWh!CU3/MG3)</f>
        <v>0.25266704956138691</v>
      </c>
      <c r="CV3" s="50">
        <f>IF(TWh!CV3=0,0,TWh!CV3/MH3)</f>
        <v>0.25316424590112291</v>
      </c>
      <c r="CW3" s="50">
        <f>IF(TWh!CW3=0,0,TWh!CW3/MI3)</f>
        <v>0.25481579119443937</v>
      </c>
      <c r="CX3" s="49">
        <f>IF(TWh!CX3=0,0,TWh!CX3/LP3)</f>
        <v>0.12769413793702636</v>
      </c>
      <c r="CY3" s="50">
        <f>IF(TWh!CY3=0,0,TWh!CY3/LQ3)</f>
        <v>0.13030825357253997</v>
      </c>
      <c r="CZ3" s="50">
        <f>IF(TWh!CZ3=0,0,TWh!CZ3/LR3)</f>
        <v>0.11153995869730984</v>
      </c>
      <c r="DA3" s="50">
        <f>IF(TWh!DA3=0,0,TWh!DA3/LS3)</f>
        <v>0.10450955230659316</v>
      </c>
      <c r="DB3" s="50">
        <f>IF(TWh!DB3=0,0,TWh!DB3/LT3)</f>
        <v>0.10838175837543704</v>
      </c>
      <c r="DC3" s="50">
        <f>IF(TWh!DC3=0,0,TWh!DC3/LU3)</f>
        <v>0.10324177600082961</v>
      </c>
      <c r="DD3" s="50">
        <f>IF(TWh!DD3=0,0,TWh!DD3/LV3)</f>
        <v>0.10265602124049818</v>
      </c>
      <c r="DE3" s="50">
        <f>IF(TWh!DE3=0,0,TWh!DE3/LW3)</f>
        <v>0.10126494423301696</v>
      </c>
      <c r="DF3" s="50">
        <f>IF(TWh!DF3=0,0,TWh!DF3/LX3)</f>
        <v>0.10617544847953804</v>
      </c>
      <c r="DG3" s="50">
        <f>IF(TWh!DG3=0,0,TWh!DG3/LY3)</f>
        <v>0.11247701546255449</v>
      </c>
      <c r="DH3" s="50">
        <f>IF(TWh!DH3=0,0,TWh!DH3/LZ3)</f>
        <v>0.11985289098519784</v>
      </c>
      <c r="DI3" s="50">
        <f>IF(TWh!DI3=0,0,TWh!DI3/MA3)</f>
        <v>0.10184480003239772</v>
      </c>
      <c r="DJ3" s="50">
        <f>IF(TWh!DJ3=0,0,TWh!DJ3/MB3)</f>
        <v>0.11000955387167877</v>
      </c>
      <c r="DK3" s="50">
        <f>IF(TWh!DK3=0,0,TWh!DK3/MC3)</f>
        <v>0.12206978085362637</v>
      </c>
      <c r="DL3" s="50">
        <f>IF(TWh!DL3=0,0,TWh!DL3/MD3)</f>
        <v>0.12609349192814778</v>
      </c>
      <c r="DM3" s="50">
        <f>IF(TWh!DM3=0,0,TWh!DM3/ME3)</f>
        <v>0.11338254893951431</v>
      </c>
      <c r="DN3" s="50">
        <f>IF(TWh!DN3=0,0,TWh!DN3/MF3)</f>
        <v>0.11545224440332755</v>
      </c>
      <c r="DO3" s="50">
        <f>IF(TWh!DO3=0,0,TWh!DO3/MG3)</f>
        <v>9.9081165194986526E-2</v>
      </c>
      <c r="DP3" s="50">
        <f>IF(TWh!DP3=0,0,TWh!DP3/MH3)</f>
        <v>0.11304123090696809</v>
      </c>
      <c r="DQ3" s="50">
        <f>IF(TWh!DQ3=0,0,TWh!DQ3/MI3)</f>
        <v>0.10793363680333512</v>
      </c>
      <c r="DR3" s="49">
        <f>IF(TWh!DR3=0,0,TWh!DR3/LP3)</f>
        <v>1.7945093234731423E-5</v>
      </c>
      <c r="DS3" s="50">
        <f>IF(TWh!DS3=0,0,TWh!DS3/LQ3)</f>
        <v>5.3590314523944121E-5</v>
      </c>
      <c r="DT3" s="50">
        <f>IF(TWh!DT3=0,0,TWh!DT3/LR3)</f>
        <v>8.9797198279020489E-5</v>
      </c>
      <c r="DU3" s="50">
        <f>IF(TWh!DU3=0,0,TWh!DU3/LS3)</f>
        <v>1.2587596981952052E-4</v>
      </c>
      <c r="DV3" s="50">
        <f>IF(TWh!DV3=0,0,TWh!DV3/LT3)</f>
        <v>2.2440159645236262E-4</v>
      </c>
      <c r="DW3" s="50">
        <f>IF(TWh!DW3=0,0,TWh!DW3/LU3)</f>
        <v>4.4879624781343379E-4</v>
      </c>
      <c r="DX3" s="50">
        <f>IF(TWh!DX3=0,0,TWh!DX3/LV3)</f>
        <v>7.3934782283755515E-4</v>
      </c>
      <c r="DY3" s="50">
        <f>IF(TWh!DY3=0,0,TWh!DY3/LW3)</f>
        <v>1.1326604662001626E-3</v>
      </c>
      <c r="DZ3" s="50">
        <f>IF(TWh!DZ3=0,0,TWh!DZ3/LX3)</f>
        <v>2.204714317885438E-3</v>
      </c>
      <c r="EA3" s="50">
        <f>IF(TWh!EA3=0,0,TWh!EA3/LY3)</f>
        <v>4.4069088782395203E-3</v>
      </c>
      <c r="EB3" s="50">
        <f>IF(TWh!EB3=0,0,TWh!EB3/LZ3)</f>
        <v>6.9333504126294415E-3</v>
      </c>
      <c r="EC3" s="50">
        <f>IF(TWh!EC3=0,0,TWh!EC3/MA3)</f>
        <v>1.4428973381894849E-2</v>
      </c>
      <c r="ED3" s="50">
        <f>IF(TWh!ED3=0,0,TWh!ED3/MB3)</f>
        <v>2.1766811410551729E-2</v>
      </c>
      <c r="EE3" s="50">
        <f>IF(TWh!EE3=0,0,TWh!EE3/MC3)</f>
        <v>2.6383635704263365E-2</v>
      </c>
      <c r="EF3" s="50">
        <f>IF(TWh!EF3=0,0,TWh!EF3/MD3)</f>
        <v>3.0857417355257613E-2</v>
      </c>
      <c r="EG3" s="50">
        <f>IF(TWh!EG3=0,0,TWh!EG3/ME3)</f>
        <v>3.3549144823740447E-2</v>
      </c>
      <c r="EH3" s="50">
        <f>IF(TWh!EH3=0,0,TWh!EH3/MF3)</f>
        <v>3.427348324189642E-2</v>
      </c>
      <c r="EI3" s="50">
        <f>IF(TWh!EI3=0,0,TWh!EI3/MG3)</f>
        <v>3.6358301662250112E-2</v>
      </c>
      <c r="EJ3" s="50">
        <f>IF(TWh!EJ3=0,0,TWh!EJ3/MH3)</f>
        <v>3.8898361288776197E-2</v>
      </c>
      <c r="EK3" s="50">
        <f>IF(TWh!EK3=0,0,TWh!EK3/MI3)</f>
        <v>4.2368663249579927E-2</v>
      </c>
      <c r="EL3" s="49">
        <f>IF(TWh!EL3=0,0,TWh!EL3/LP3)</f>
        <v>7.571987362076411E-3</v>
      </c>
      <c r="EM3" s="50">
        <f>IF(TWh!EM3=0,0,TWh!EM3/LQ3)</f>
        <v>8.774542268973607E-3</v>
      </c>
      <c r="EN3" s="50">
        <f>IF(TWh!EN3=0,0,TWh!EN3/LR3)</f>
        <v>1.1748944101005621E-2</v>
      </c>
      <c r="EO3" s="50">
        <f>IF(TWh!EO3=0,0,TWh!EO3/LS3)</f>
        <v>1.403744974528548E-2</v>
      </c>
      <c r="EP3" s="50">
        <f>IF(TWh!EP3=0,0,TWh!EP3/LT3)</f>
        <v>1.8249752574309174E-2</v>
      </c>
      <c r="EQ3" s="50">
        <f>IF(TWh!EQ3=0,0,TWh!EQ3/LU3)</f>
        <v>2.1642277747286845E-2</v>
      </c>
      <c r="ER3" s="50">
        <f>IF(TWh!ER3=0,0,TWh!ER3/LV3)</f>
        <v>2.4884805191892564E-2</v>
      </c>
      <c r="ES3" s="50">
        <f>IF(TWh!ES3=0,0,TWh!ES3/LW3)</f>
        <v>3.1376331178486927E-2</v>
      </c>
      <c r="ET3" s="50">
        <f>IF(TWh!ET3=0,0,TWh!ET3/LX3)</f>
        <v>3.5833851937389812E-2</v>
      </c>
      <c r="EU3" s="50">
        <f>IF(TWh!EU3=0,0,TWh!EU3/LY3)</f>
        <v>4.1873773626018809E-2</v>
      </c>
      <c r="EV3" s="50">
        <f>IF(TWh!EV3=0,0,TWh!EV3/LZ3)</f>
        <v>4.4956155455268099E-2</v>
      </c>
      <c r="EW3" s="50">
        <f>IF(TWh!EW3=0,0,TWh!EW3/MA3)</f>
        <v>5.5114996501282827E-2</v>
      </c>
      <c r="EX3" s="50">
        <f>IF(TWh!EX3=0,0,TWh!EX3/MB3)</f>
        <v>6.3123259773377308E-2</v>
      </c>
      <c r="EY3" s="50">
        <f>IF(TWh!EY3=0,0,TWh!EY3/MC3)</f>
        <v>7.2998596498396739E-2</v>
      </c>
      <c r="EZ3" s="50">
        <f>IF(TWh!EZ3=0,0,TWh!EZ3/MD3)</f>
        <v>8.0013207450475868E-2</v>
      </c>
      <c r="FA3" s="50">
        <f>IF(TWh!FA3=0,0,TWh!FA3/ME3)</f>
        <v>9.4074575886958112E-2</v>
      </c>
      <c r="FB3" s="50">
        <f>IF(TWh!FB3=0,0,TWh!FB3/MF3)</f>
        <v>9.3739114589059494E-2</v>
      </c>
      <c r="FC3" s="50">
        <f>IF(TWh!FC3=0,0,TWh!FC3/MG3)</f>
        <v>0.11052753507154525</v>
      </c>
      <c r="FD3" s="50">
        <f>IF(TWh!FD3=0,0,TWh!FD3/MH3)</f>
        <v>0.11564039183670208</v>
      </c>
      <c r="FE3" s="50">
        <f>IF(TWh!FE3=0,0,TWh!FE3/MI3)</f>
        <v>0.13409979057362151</v>
      </c>
      <c r="FF3" s="49">
        <f>IF(TWh!FF3=0,0,TWh!FF3/LP3)</f>
        <v>1.2550242181874767E-2</v>
      </c>
      <c r="FG3" s="50">
        <f>IF(TWh!FG3=0,0,TWh!FG3/LQ3)</f>
        <v>1.3419453668824351E-2</v>
      </c>
      <c r="FH3" s="50">
        <f>IF(TWh!FH3=0,0,TWh!FH3/LR3)</f>
        <v>1.5257915362731043E-2</v>
      </c>
      <c r="FI3" s="50">
        <f>IF(TWh!FI3=0,0,TWh!FI3/LS3)</f>
        <v>1.6976876333697915E-2</v>
      </c>
      <c r="FJ3" s="50">
        <f>IF(TWh!FJ3=0,0,TWh!FJ3/LT3)</f>
        <v>1.9982085167229574E-2</v>
      </c>
      <c r="FK3" s="50">
        <f>IF(TWh!FK3=0,0,TWh!FK3/LU3)</f>
        <v>2.2851188574643019E-2</v>
      </c>
      <c r="FL3" s="50">
        <f>IF(TWh!FL3=0,0,TWh!FL3/LV3)</f>
        <v>2.5260039791658001E-2</v>
      </c>
      <c r="FM3" s="50">
        <f>IF(TWh!FM3=0,0,TWh!FM3/LW3)</f>
        <v>2.777407879952325E-2</v>
      </c>
      <c r="FN3" s="50">
        <f>IF(TWh!FN3=0,0,TWh!FN3/LX3)</f>
        <v>3.0640699187789854E-2</v>
      </c>
      <c r="FO3" s="50">
        <f>IF(TWh!FO3=0,0,TWh!FO3/LY3)</f>
        <v>3.5329872261933015E-2</v>
      </c>
      <c r="FP3" s="50">
        <f>IF(TWh!FP3=0,0,TWh!FP3/LZ3)</f>
        <v>3.8563438552107573E-2</v>
      </c>
      <c r="FQ3" s="50">
        <f>IF(TWh!FQ3=0,0,TWh!FQ3/MA3)</f>
        <v>4.2072693151392317E-2</v>
      </c>
      <c r="FR3" s="50">
        <f>IF(TWh!FR3=0,0,TWh!FR3/MB3)</f>
        <v>4.6671878768774676E-2</v>
      </c>
      <c r="FS3" s="50">
        <f>IF(TWh!FS3=0,0,TWh!FS3/MC3)</f>
        <v>4.9831528249852687E-2</v>
      </c>
      <c r="FT3" s="50">
        <f>IF(TWh!FT3=0,0,TWh!FT3/MD3)</f>
        <v>5.4210167984276407E-2</v>
      </c>
      <c r="FU3" s="50">
        <f>IF(TWh!FU3=0,0,TWh!FU3/ME3)</f>
        <v>5.7226216569751354E-2</v>
      </c>
      <c r="FV3" s="50">
        <f>IF(TWh!FV3=0,0,TWh!FV3/MF3)</f>
        <v>5.7744986305129309E-2</v>
      </c>
      <c r="FW3" s="50">
        <f>IF(TWh!FW3=0,0,TWh!FW3/MG3)</f>
        <v>5.8424889862800221E-2</v>
      </c>
      <c r="FX3" s="50">
        <f>IF(TWh!FX3=0,0,TWh!FX3/MH3)</f>
        <v>6.0696741490501915E-2</v>
      </c>
      <c r="FY3" s="50">
        <f>IF(TWh!FY3=0,0,TWh!FY3/MI3)</f>
        <v>6.1802292779430328E-2</v>
      </c>
      <c r="FZ3" s="49">
        <f>IF(TWh!FZ3=0,0,TWh!FZ3/LP3)</f>
        <v>7.6336228992014117E-3</v>
      </c>
      <c r="GA3" s="50">
        <f>IF(TWh!GA3=0,0,TWh!GA3/LQ3)</f>
        <v>6.6905375631394275E-4</v>
      </c>
      <c r="GB3" s="50">
        <f>IF(TWh!GB3=0,0,TWh!GB3/LR3)</f>
        <v>1.9896580537271426E-3</v>
      </c>
      <c r="GC3" s="50">
        <f>IF(TWh!GC3=0,0,TWh!GC3/LS3)</f>
        <v>-1.4707160344563175E-3</v>
      </c>
      <c r="GD3" s="50">
        <f>IF(TWh!GD3=0,0,TWh!GD3/LT3)</f>
        <v>-2.7391203581978848E-3</v>
      </c>
      <c r="GE3" s="50">
        <f>IF(TWh!GE3=0,0,TWh!GE3/LU3)</f>
        <v>3.5489517876821802E-3</v>
      </c>
      <c r="GF3" s="50">
        <f>IF(TWh!GF3=0,0,TWh!GF3/LV3)</f>
        <v>1.5344292234643724E-3</v>
      </c>
      <c r="GG3" s="50">
        <f>IF(TWh!GG3=0,0,TWh!GG3/LW3)</f>
        <v>3.9423736373754431E-3</v>
      </c>
      <c r="GH3" s="50">
        <f>IF(TWh!GH3=0,0,TWh!GH3/LX3)</f>
        <v>6.1314920044874413E-3</v>
      </c>
      <c r="GI3" s="50">
        <f>IF(TWh!GI3=0,0,TWh!GI3/LY3)</f>
        <v>5.6459774370281601E-3</v>
      </c>
      <c r="GJ3" s="50">
        <f>IF(TWh!GJ3=0,0,TWh!GJ3/LZ3)</f>
        <v>2.2425707094012935E-3</v>
      </c>
      <c r="GK3" s="50">
        <f>IF(TWh!GK3=0,0,TWh!GK3/MA3)</f>
        <v>2.171781382356176E-3</v>
      </c>
      <c r="GL3" s="50">
        <f>IF(TWh!GL3=0,0,TWh!GL3/MB3)</f>
        <v>5.6862959871198746E-3</v>
      </c>
      <c r="GM3" s="50">
        <f>IF(TWh!GM3=0,0,TWh!GM3/MC3)</f>
        <v>3.8619761049669583E-3</v>
      </c>
      <c r="GN3" s="50">
        <f>IF(TWh!GN3=0,0,TWh!GN3/MD3)</f>
        <v>4.8619588306620925E-3</v>
      </c>
      <c r="GO3" s="50">
        <f>IF(TWh!GO3=0,0,TWh!GO3/ME3)</f>
        <v>4.4623509211419981E-3</v>
      </c>
      <c r="GP3" s="50">
        <f>IF(TWh!GP3=0,0,TWh!GP3/MF3)</f>
        <v>5.6640283822859076E-3</v>
      </c>
      <c r="GQ3" s="50">
        <f>IF(TWh!GQ3=0,0,TWh!GQ3/MG3)</f>
        <v>3.0934572809463187E-3</v>
      </c>
      <c r="GR3" s="50">
        <f>IF(TWh!GR3=0,0,TWh!GR3/MH3)</f>
        <v>8.4051997796853045E-3</v>
      </c>
      <c r="GS3" s="50">
        <f>IF(TWh!GS3=0,0,TWh!GS3/MI3)</f>
        <v>4.9893522758924008E-3</v>
      </c>
      <c r="GT3" s="49">
        <f>B3+V3+AP3+BJ3+CD3+CX3+DR3+EL3+FF3+FZ3</f>
        <v>1.0076336228992013</v>
      </c>
      <c r="GU3" s="50">
        <f t="shared" ref="GU3:GU31" si="0">C3+W3+AQ3+BK3+CE3+CY3+DS3+EM3+FG3+GA3</f>
        <v>1.0006690537563134</v>
      </c>
      <c r="GV3" s="50">
        <f t="shared" ref="GV3:GV31" si="1">D3+X3+AR3+BL3+CF3+CZ3+DT3+EN3+FH3+GB3</f>
        <v>1.0019896580537271</v>
      </c>
      <c r="GW3" s="50">
        <f t="shared" ref="GW3:GW31" si="2">E3+Y3+AS3+BM3+CG3+DA3+DU3+EO3+FI3+GC3</f>
        <v>0.99852928396554363</v>
      </c>
      <c r="GX3" s="50">
        <f t="shared" ref="GX3:GX31" si="3">F3+Z3+AT3+BN3+CH3+DB3+DV3+EP3+FJ3+GD3</f>
        <v>0.99726087964180199</v>
      </c>
      <c r="GY3" s="50">
        <f t="shared" ref="GY3:GY31" si="4">G3+AA3+AU3+BO3+CI3+DC3+DW3+EQ3+FK3+GE3</f>
        <v>1.0035489517876823</v>
      </c>
      <c r="GZ3" s="50">
        <f t="shared" ref="GZ3:GZ31" si="5">H3+AB3+AV3+BP3+CJ3+DD3+DX3+ER3+FL3+GF3</f>
        <v>1.0015344292234645</v>
      </c>
      <c r="HA3" s="50">
        <f t="shared" ref="HA3:HA31" si="6">I3+AC3+AW3+BQ3+CK3+DE3+DY3+ES3+FM3+GG3</f>
        <v>1.0039423736373752</v>
      </c>
      <c r="HB3" s="50">
        <f t="shared" ref="HB3:HB31" si="7">J3+AD3+AX3+BR3+CL3+DF3+DZ3+ET3+FN3+GH3</f>
        <v>1.0061314920044875</v>
      </c>
      <c r="HC3" s="50">
        <f t="shared" ref="HC3:HC31" si="8">K3+AE3+AY3+BS3+CM3+DG3+EA3+EU3+FO3+GI3</f>
        <v>1.0056459774370281</v>
      </c>
      <c r="HD3" s="50">
        <f t="shared" ref="HD3:HD31" si="9">L3+AF3+AZ3+BT3+CN3+DH3+EB3+EV3+FP3+GJ3</f>
        <v>1.0022425707094011</v>
      </c>
      <c r="HE3" s="50">
        <f t="shared" ref="HE3:HE31" si="10">M3+AG3+BA3+BU3+CO3+DI3+EC3+EW3+FQ3+GK3</f>
        <v>1.0021717813823563</v>
      </c>
      <c r="HF3" s="50">
        <f t="shared" ref="HF3:HF31" si="11">N3+AH3+BB3+BV3+CP3+DJ3+ED3+EX3+FR3+GL3</f>
        <v>1.0056862959871198</v>
      </c>
      <c r="HG3" s="50">
        <f t="shared" ref="HG3:HG31" si="12">O3+AI3+BC3+BW3+CQ3+DK3+EE3+EY3+FS3+GM3</f>
        <v>1.0038619761049672</v>
      </c>
      <c r="HH3" s="50">
        <f t="shared" ref="HH3:HH31" si="13">P3+AJ3+BD3+BX3+CR3+DL3+EF3+EZ3+FT3+GN3</f>
        <v>1.0048619588306622</v>
      </c>
      <c r="HI3" s="50">
        <f t="shared" ref="HI3:HI31" si="14">Q3+AK3+BE3+BY3+CS3+DM3+EG3+FA3+FU3+GO3</f>
        <v>1.0044623509211419</v>
      </c>
      <c r="HJ3" s="50">
        <f t="shared" ref="HJ3:HJ31" si="15">R3+AL3+BF3+BZ3+CT3+DN3+EH3+FB3+FV3+GP3</f>
        <v>1.0056640283822857</v>
      </c>
      <c r="HK3" s="50">
        <f t="shared" ref="HK3:HK31" si="16">S3+AM3+BG3+CA3+CU3+DO3+EI3+FC3+FW3+GQ3</f>
        <v>1.003093457280946</v>
      </c>
      <c r="HL3" s="50">
        <f t="shared" ref="HL3:HL31" si="17">T3+AN3+BH3+CB3+CV3+DP3+EJ3+FD3+FX3+GR3</f>
        <v>1.0084051997796852</v>
      </c>
      <c r="HM3" s="50">
        <f t="shared" ref="HM3:HM31" si="18">U3+AO3+BI3+CC3+CW3+DQ3+EK3+FE3+FY3+GS3</f>
        <v>1.0049893522758926</v>
      </c>
      <c r="HN3" s="49">
        <f>+CX3+DR3+EL3+FF3</f>
        <v>0.14783431257421226</v>
      </c>
      <c r="HO3" s="50">
        <f t="shared" ref="HO3:HO31" si="19">+CY3+DS3+EM3+FG3</f>
        <v>0.1525558398248619</v>
      </c>
      <c r="HP3" s="50">
        <f t="shared" ref="HP3:HP31" si="20">+CZ3+DT3+EN3+FH3</f>
        <v>0.13863661535932553</v>
      </c>
      <c r="HQ3" s="50">
        <f t="shared" ref="HQ3:HQ31" si="21">+DA3+DU3+EO3+FI3</f>
        <v>0.13564975435539606</v>
      </c>
      <c r="HR3" s="50">
        <f t="shared" ref="HR3:HR31" si="22">+DB3+DV3+EP3+FJ3</f>
        <v>0.14683799771342815</v>
      </c>
      <c r="HS3" s="50">
        <f t="shared" ref="HS3:HS31" si="23">+DC3+DW3+EQ3+FK3</f>
        <v>0.14818403857057291</v>
      </c>
      <c r="HT3" s="50">
        <f t="shared" ref="HT3:HT31" si="24">+DD3+DX3+ER3+FL3</f>
        <v>0.15354021404688628</v>
      </c>
      <c r="HU3" s="50">
        <f t="shared" ref="HU3:HU31" si="25">+DE3+DY3+ES3+FM3</f>
        <v>0.16154801467722732</v>
      </c>
      <c r="HV3" s="50">
        <f t="shared" ref="HV3:HV31" si="26">+DF3+DZ3+ET3+FN3</f>
        <v>0.17485471392260316</v>
      </c>
      <c r="HW3" s="50">
        <f t="shared" ref="HW3:HW31" si="27">+DG3+EA3+EU3+FO3</f>
        <v>0.19408757022874584</v>
      </c>
      <c r="HX3" s="50">
        <f t="shared" ref="HX3:HX31" si="28">+DH3+EB3+EV3+FP3</f>
        <v>0.21030583540520298</v>
      </c>
      <c r="HY3" s="50">
        <f t="shared" ref="HY3:HY31" si="29">+DI3+EC3+EW3+FQ3</f>
        <v>0.2134614630669677</v>
      </c>
      <c r="HZ3" s="50">
        <f t="shared" ref="HZ3:HZ31" si="30">+DJ3+ED3+EX3+FR3</f>
        <v>0.2415715038243825</v>
      </c>
      <c r="IA3" s="50">
        <f t="shared" ref="IA3:IA31" si="31">+DK3+EE3+EY3+FS3</f>
        <v>0.27128354130613919</v>
      </c>
      <c r="IB3" s="50">
        <f t="shared" ref="IB3:IB31" si="32">+DL3+EF3+EZ3+FT3</f>
        <v>0.29117428471815765</v>
      </c>
      <c r="IC3" s="50">
        <f t="shared" ref="IC3:IC31" si="33">+DM3+EG3+FA3+FU3</f>
        <v>0.29823248621996423</v>
      </c>
      <c r="ID3" s="50">
        <f t="shared" ref="ID3:ID31" si="34">+DN3+EH3+FB3+FV3</f>
        <v>0.30120982853941275</v>
      </c>
      <c r="IE3" s="50">
        <f t="shared" ref="IE3:IE31" si="35">+DO3+EI3+FC3+FW3</f>
        <v>0.3043918917915821</v>
      </c>
      <c r="IF3" s="50">
        <f t="shared" ref="IF3:IF31" si="36">+DP3+EJ3+FD3+FX3</f>
        <v>0.32827672552294829</v>
      </c>
      <c r="IG3" s="50">
        <f t="shared" ref="IG3:IG31" si="37">+DQ3+EK3+FE3+FY3</f>
        <v>0.34620438340596688</v>
      </c>
      <c r="IH3" s="18"/>
      <c r="II3" s="49">
        <f>+S3</f>
        <v>9.4260635077637503E-2</v>
      </c>
      <c r="IJ3" s="50">
        <f>+AM3</f>
        <v>0.10870329005805023</v>
      </c>
      <c r="IK3" s="50">
        <f>+BG3</f>
        <v>3.8240682064151738E-2</v>
      </c>
      <c r="IL3" s="50">
        <f>+CA3</f>
        <v>0.20173645144719118</v>
      </c>
      <c r="IM3" s="50">
        <f>+CU3</f>
        <v>0.25266704956138691</v>
      </c>
      <c r="IN3" s="50">
        <f>+DO3</f>
        <v>9.9081165194986526E-2</v>
      </c>
      <c r="IO3" s="50">
        <f>+EI3</f>
        <v>3.6358301662250112E-2</v>
      </c>
      <c r="IP3" s="50">
        <f>+FC3</f>
        <v>0.11052753507154525</v>
      </c>
      <c r="IQ3" s="50">
        <f>+FW3</f>
        <v>5.8424889862800221E-2</v>
      </c>
      <c r="IR3" s="50">
        <f t="shared" ref="IR3:IR31" si="38">+SUM(II3:IQ3)</f>
        <v>0.99999999999999967</v>
      </c>
      <c r="IS3" s="57">
        <f t="shared" ref="IS3:IS31" si="39">+IE3</f>
        <v>0.3043918917915821</v>
      </c>
      <c r="IT3" s="121">
        <f t="shared" ref="IT3:IT31" si="40">+T3</f>
        <v>9.1941134320516135E-2</v>
      </c>
      <c r="IU3" s="73">
        <f t="shared" ref="IU3:IU31" si="41">+AN3</f>
        <v>9.7549865605386185E-2</v>
      </c>
      <c r="IV3" s="73">
        <f t="shared" ref="IV3:IV31" si="42">+BH3</f>
        <v>3.7620601709072457E-2</v>
      </c>
      <c r="IW3" s="73">
        <f t="shared" ref="IW3:IW31" si="43">+CB3</f>
        <v>0.1914474269409541</v>
      </c>
      <c r="IX3" s="73">
        <f t="shared" ref="IX3:IX31" si="44">+CV3</f>
        <v>0.25316424590112291</v>
      </c>
      <c r="IY3" s="73">
        <f t="shared" ref="IY3:IY31" si="45">+DP3</f>
        <v>0.11304123090696809</v>
      </c>
      <c r="IZ3" s="73">
        <f t="shared" ref="IZ3:IZ31" si="46">+EJ3</f>
        <v>3.8898361288776197E-2</v>
      </c>
      <c r="JA3" s="73">
        <f t="shared" ref="JA3:JA31" si="47">+FD3</f>
        <v>0.11564039183670208</v>
      </c>
      <c r="JB3" s="73">
        <f t="shared" ref="JB3:JB31" si="48">+FX3</f>
        <v>6.0696741490501915E-2</v>
      </c>
      <c r="JC3" s="73">
        <f t="shared" ref="JC3:JC31" si="49">+SUM(IT3:JB3)</f>
        <v>1</v>
      </c>
      <c r="JD3" s="115">
        <f>+IF3</f>
        <v>0.32827672552294829</v>
      </c>
      <c r="JE3" s="121">
        <f>+U3</f>
        <v>7.8068639181278141E-2</v>
      </c>
      <c r="JF3" s="73">
        <f>+AO3</f>
        <v>6.76291915780005E-2</v>
      </c>
      <c r="JG3" s="73">
        <f>+BI3</f>
        <v>3.6379590588322228E-2</v>
      </c>
      <c r="JH3" s="73">
        <f>+CC3</f>
        <v>0.21690240405199304</v>
      </c>
      <c r="JI3" s="73">
        <f>+CW3</f>
        <v>0.25481579119443937</v>
      </c>
      <c r="JJ3" s="73">
        <f>+DQ3</f>
        <v>0.10793363680333512</v>
      </c>
      <c r="JK3" s="73">
        <f>+EK3</f>
        <v>4.2368663249579927E-2</v>
      </c>
      <c r="JL3" s="73">
        <f>+FE3</f>
        <v>0.13409979057362151</v>
      </c>
      <c r="JM3" s="73">
        <f>+FY3</f>
        <v>6.1802292779430328E-2</v>
      </c>
      <c r="JN3" s="73">
        <f>+SUM(JE3:JM3)</f>
        <v>1.0000000000000002</v>
      </c>
      <c r="JO3" s="115">
        <f>+IG3</f>
        <v>0.34620438340596688</v>
      </c>
      <c r="LO3" s="94">
        <f>LP3</f>
        <v>3021.4387460000003</v>
      </c>
      <c r="LP3" s="80">
        <f>TWh!HN3</f>
        <v>3021.4387460000003</v>
      </c>
      <c r="LQ3" s="81">
        <f>TWh!HO3</f>
        <v>3103.583203000001</v>
      </c>
      <c r="LR3" s="81">
        <f>TWh!HP3</f>
        <v>3128.5385889999998</v>
      </c>
      <c r="LS3" s="81">
        <f>TWh!HQ3</f>
        <v>3219.677279</v>
      </c>
      <c r="LT3" s="81">
        <f>TWh!HR3</f>
        <v>3288.3812400000002</v>
      </c>
      <c r="LU3" s="81">
        <f>TWh!HS3</f>
        <v>3308.5459319999991</v>
      </c>
      <c r="LV3" s="81">
        <f>TWh!HT3</f>
        <v>3354.5307409999996</v>
      </c>
      <c r="LW3" s="81">
        <f>TWh!HU3</f>
        <v>3366.8757000000005</v>
      </c>
      <c r="LX3" s="81">
        <f>TWh!HV3</f>
        <v>3372.1471030000002</v>
      </c>
      <c r="LY3" s="81">
        <f>TWh!HW3</f>
        <v>3208.8208290000002</v>
      </c>
      <c r="LZ3" s="81">
        <f>TWh!HX3</f>
        <v>3351.2388120000005</v>
      </c>
      <c r="MA3" s="81">
        <f>TWh!HY3</f>
        <v>3294.2588319999991</v>
      </c>
      <c r="MB3" s="81">
        <f>TWh!HZ3</f>
        <v>3287.1343739999998</v>
      </c>
      <c r="MC3" s="81">
        <f>TWh!IA3</f>
        <v>3263.5245939999995</v>
      </c>
      <c r="MD3" s="81">
        <f>TWh!IB3</f>
        <v>3184.4298849999996</v>
      </c>
      <c r="ME3" s="81">
        <f>TWh!IC3</f>
        <v>3229.7887940000001</v>
      </c>
      <c r="MF3" s="81">
        <f>TWh!ID3</f>
        <v>3251.1749160000008</v>
      </c>
      <c r="MG3" s="81">
        <f>TWh!IE3</f>
        <v>3283.7485950000009</v>
      </c>
      <c r="MH3" s="81">
        <f>TWh!IF3</f>
        <v>3266.4799197377943</v>
      </c>
      <c r="MI3" s="81">
        <f>TWh!IG3</f>
        <v>3221.9751357546625</v>
      </c>
    </row>
    <row r="4" spans="1:347" x14ac:dyDescent="0.35">
      <c r="A4" s="20" t="s">
        <v>19</v>
      </c>
      <c r="B4" s="61">
        <f>IF(TWh!B4=0,0,TWh!B4/LP4)</f>
        <v>2.12487995127249E-2</v>
      </c>
      <c r="C4" s="62">
        <f>IF(TWh!C4=0,0,TWh!C4/LQ4)</f>
        <v>2.5762815303564838E-2</v>
      </c>
      <c r="D4" s="62">
        <f>IF(TWh!D4=0,0,TWh!D4/LR4)</f>
        <v>2.3552180897268082E-2</v>
      </c>
      <c r="E4" s="62">
        <f>IF(TWh!E4=0,0,TWh!E4/LS4)</f>
        <v>2.5276341845878885E-2</v>
      </c>
      <c r="F4" s="62">
        <f>IF(TWh!F4=0,0,TWh!F4/LT4)</f>
        <v>1.5686872808715422E-2</v>
      </c>
      <c r="G4" s="62">
        <f>IF(TWh!G4=0,0,TWh!G4/LU4)</f>
        <v>1.6504106593676626E-2</v>
      </c>
      <c r="H4" s="62">
        <f>IF(TWh!H4=0,0,TWh!H4/LV4)</f>
        <v>1.0187393027389465E-2</v>
      </c>
      <c r="I4" s="62">
        <f>IF(TWh!I4=0,0,TWh!I4/LW4)</f>
        <v>0</v>
      </c>
      <c r="J4" s="62">
        <f>IF(TWh!J4=0,0,TWh!J4/LX4)</f>
        <v>0</v>
      </c>
      <c r="K4" s="62">
        <f>IF(TWh!K4=0,0,TWh!K4/LY4)</f>
        <v>0</v>
      </c>
      <c r="L4" s="62">
        <f>IF(TWh!L4=0,0,TWh!L4/LZ4)</f>
        <v>0</v>
      </c>
      <c r="M4" s="62">
        <f>IF(TWh!M4=0,0,TWh!M4/MA4)</f>
        <v>0</v>
      </c>
      <c r="N4" s="63">
        <f>IF(TWh!N4=0,0,TWh!N4/MB4)</f>
        <v>0</v>
      </c>
      <c r="O4" s="63">
        <f>IF(TWh!O4=0,0,TWh!O4/MC4)</f>
        <v>0</v>
      </c>
      <c r="P4" s="63">
        <f>IF(TWh!P4=0,0,TWh!P4/MD4)</f>
        <v>0</v>
      </c>
      <c r="Q4" s="63">
        <f>IF(TWh!Q4=0,0,TWh!Q4/ME4)</f>
        <v>0</v>
      </c>
      <c r="R4" s="63">
        <f>IF(TWh!R4=0,0,TWh!R4/MF4)</f>
        <v>0</v>
      </c>
      <c r="S4" s="63">
        <f>IF(TWh!S4=0,0,TWh!S4/MG4)</f>
        <v>0</v>
      </c>
      <c r="T4" s="63">
        <f>IF(TWh!T4=0,0,TWh!T4/MH4)</f>
        <v>0</v>
      </c>
      <c r="U4" s="64">
        <f>IF(TWh!U4=0,0,TWh!U4/MI4)</f>
        <v>0</v>
      </c>
      <c r="V4" s="61">
        <f>IF(TWh!V4=0,0,TWh!V4/LP4)</f>
        <v>7.2939958079670991E-2</v>
      </c>
      <c r="W4" s="62">
        <f>IF(TWh!W4=0,0,TWh!W4/LQ4)</f>
        <v>8.5644390397484366E-2</v>
      </c>
      <c r="X4" s="62">
        <f>IF(TWh!X4=0,0,TWh!X4/LR4)</f>
        <v>8.3126293262755085E-2</v>
      </c>
      <c r="Y4" s="62">
        <f>IF(TWh!Y4=0,0,TWh!Y4/LS4)</f>
        <v>0.11596002758149071</v>
      </c>
      <c r="Z4" s="62">
        <f>IF(TWh!Z4=0,0,TWh!Z4/LT4)</f>
        <v>0.10844198560259129</v>
      </c>
      <c r="AA4" s="62">
        <f>IF(TWh!AA4=0,0,TWh!AA4/LU4)</f>
        <v>9.1450134150775533E-2</v>
      </c>
      <c r="AB4" s="62">
        <f>IF(TWh!AB4=0,0,TWh!AB4/LV4)</f>
        <v>0.10001634544462035</v>
      </c>
      <c r="AC4" s="62">
        <f>IF(TWh!AC4=0,0,TWh!AC4/LW4)</f>
        <v>0.10219125230634261</v>
      </c>
      <c r="AD4" s="62">
        <f>IF(TWh!AD4=0,0,TWh!AD4/LX4)</f>
        <v>8.3365250950296343E-2</v>
      </c>
      <c r="AE4" s="62">
        <f>IF(TWh!AE4=0,0,TWh!AE4/LY4)</f>
        <v>5.4894647306266829E-2</v>
      </c>
      <c r="AF4" s="62">
        <f>IF(TWh!AF4=0,0,TWh!AF4/LZ4)</f>
        <v>6.976774865165486E-2</v>
      </c>
      <c r="AG4" s="62">
        <f>IF(TWh!AG4=0,0,TWh!AG4/MA4)</f>
        <v>8.3251019217230174E-2</v>
      </c>
      <c r="AH4" s="63">
        <f>IF(TWh!AH4=0,0,TWh!AH4/MB4)</f>
        <v>6.1324398582455301E-2</v>
      </c>
      <c r="AI4" s="63">
        <f>IF(TWh!AI4=0,0,TWh!AI4/MC4)</f>
        <v>6.2148134255513528E-2</v>
      </c>
      <c r="AJ4" s="63">
        <f>IF(TWh!AJ4=0,0,TWh!AJ4/MD4)</f>
        <v>4.5627602379000751E-2</v>
      </c>
      <c r="AK4" s="63">
        <f>IF(TWh!AK4=0,0,TWh!AK4/ME4)</f>
        <v>4.5817631370162218E-2</v>
      </c>
      <c r="AL4" s="63">
        <f>IF(TWh!AL4=0,0,TWh!AL4/MF4)</f>
        <v>3.0161018937802056E-2</v>
      </c>
      <c r="AM4" s="63">
        <f>IF(TWh!AM4=0,0,TWh!AM4/MG4)</f>
        <v>2.4927728835162671E-2</v>
      </c>
      <c r="AN4" s="63">
        <f>IF(TWh!AN4=0,0,TWh!AN4/MH4)</f>
        <v>2.6232005028768487E-2</v>
      </c>
      <c r="AO4" s="64">
        <f>IF(TWh!AO4=0,0,TWh!AO4/MI4)</f>
        <v>2.1898621153379129E-2</v>
      </c>
      <c r="AP4" s="61">
        <f>IF(TWh!AP4=0,0,TWh!AP4/LP4)</f>
        <v>3.9616528243840175E-2</v>
      </c>
      <c r="AQ4" s="62">
        <f>IF(TWh!AQ4=0,0,TWh!AQ4/LQ4)</f>
        <v>4.2311771440836352E-2</v>
      </c>
      <c r="AR4" s="62">
        <f>IF(TWh!AR4=0,0,TWh!AR4/LR4)</f>
        <v>3.8391296998114846E-2</v>
      </c>
      <c r="AS4" s="62">
        <f>IF(TWh!AS4=0,0,TWh!AS4/LS4)</f>
        <v>4.7562397100530923E-2</v>
      </c>
      <c r="AT4" s="62">
        <f>IF(TWh!AT4=0,0,TWh!AT4/LT4)</f>
        <v>4.700021061864363E-2</v>
      </c>
      <c r="AU4" s="62">
        <f>IF(TWh!AU4=0,0,TWh!AU4/LU4)</f>
        <v>4.4599995926608078E-2</v>
      </c>
      <c r="AV4" s="62">
        <f>IF(TWh!AV4=0,0,TWh!AV4/LV4)</f>
        <v>4.8940915020055334E-2</v>
      </c>
      <c r="AW4" s="62">
        <f>IF(TWh!AW4=0,0,TWh!AW4/LW4)</f>
        <v>4.2771481135660976E-2</v>
      </c>
      <c r="AX4" s="62">
        <f>IF(TWh!AX4=0,0,TWh!AX4/LX4)</f>
        <v>4.1100378459429023E-2</v>
      </c>
      <c r="AY4" s="62">
        <f>IF(TWh!AY4=0,0,TWh!AY4/LY4)</f>
        <v>3.5294669903773064E-2</v>
      </c>
      <c r="AZ4" s="62">
        <f>IF(TWh!AZ4=0,0,TWh!AZ4/LZ4)</f>
        <v>4.330619966268711E-2</v>
      </c>
      <c r="BA4" s="62">
        <f>IF(TWh!BA4=0,0,TWh!BA4/MA4)</f>
        <v>4.5444933132326719E-2</v>
      </c>
      <c r="BB4" s="63">
        <f>IF(TWh!BB4=0,0,TWh!BB4/MB4)</f>
        <v>3.6675390134921805E-2</v>
      </c>
      <c r="BC4" s="63">
        <f>IF(TWh!BC4=0,0,TWh!BC4/MC4)</f>
        <v>4.0343676454464975E-2</v>
      </c>
      <c r="BD4" s="63">
        <f>IF(TWh!BD4=0,0,TWh!BD4/MD4)</f>
        <v>4.1444306082635919E-2</v>
      </c>
      <c r="BE4" s="63">
        <f>IF(TWh!BE4=0,0,TWh!BE4/ME4)</f>
        <v>4.6204863706488512E-2</v>
      </c>
      <c r="BF4" s="63">
        <f>IF(TWh!BF4=0,0,TWh!BF4/MF4)</f>
        <v>4.5436220517657985E-2</v>
      </c>
      <c r="BG4" s="63">
        <f>IF(TWh!BG4=0,0,TWh!BG4/MG4)</f>
        <v>4.3728513678775643E-2</v>
      </c>
      <c r="BH4" s="63">
        <f>IF(TWh!BH4=0,0,TWh!BH4/MH4)</f>
        <v>4.5589552656892796E-2</v>
      </c>
      <c r="BI4" s="64">
        <f>IF(TWh!BI4=0,0,TWh!BI4/MI4)</f>
        <v>4.2182740598391784E-2</v>
      </c>
      <c r="BJ4" s="61">
        <f>IF(TWh!BJ4=0,0,TWh!BJ4/LP4)</f>
        <v>0.12912099456223158</v>
      </c>
      <c r="BK4" s="62">
        <f>IF(TWh!BK4=0,0,TWh!BK4/LQ4)</f>
        <v>0.14135607443223216</v>
      </c>
      <c r="BL4" s="62">
        <f>IF(TWh!BL4=0,0,TWh!BL4/LR4)</f>
        <v>0.15015321903545981</v>
      </c>
      <c r="BM4" s="62">
        <f>IF(TWh!BM4=0,0,TWh!BM4/LS4)</f>
        <v>0.18675385861508398</v>
      </c>
      <c r="BN4" s="62">
        <f>IF(TWh!BN4=0,0,TWh!BN4/LT4)</f>
        <v>0.17199030818204203</v>
      </c>
      <c r="BO4" s="62">
        <f>IF(TWh!BO4=0,0,TWh!BO4/LU4)</f>
        <v>0.19625397381676704</v>
      </c>
      <c r="BP4" s="62">
        <f>IF(TWh!BP4=0,0,TWh!BP4/LV4)</f>
        <v>0.16693120958762506</v>
      </c>
      <c r="BQ4" s="62">
        <f>IF(TWh!BQ4=0,0,TWh!BQ4/LW4)</f>
        <v>0.15332878170054112</v>
      </c>
      <c r="BR4" s="62">
        <f>IF(TWh!BR4=0,0,TWh!BR4/LX4)</f>
        <v>0.16863955598308791</v>
      </c>
      <c r="BS4" s="62">
        <f>IF(TWh!BS4=0,0,TWh!BS4/LY4)</f>
        <v>0.18027112392155761</v>
      </c>
      <c r="BT4" s="62">
        <f>IF(TWh!BT4=0,0,TWh!BT4/LZ4)</f>
        <v>0.20357115672663004</v>
      </c>
      <c r="BU4" s="62">
        <f>IF(TWh!BU4=0,0,TWh!BU4/MA4)</f>
        <v>0.19063075632021051</v>
      </c>
      <c r="BV4" s="63">
        <f>IF(TWh!BV4=0,0,TWh!BV4/MB4)</f>
        <v>0.13513864514064786</v>
      </c>
      <c r="BW4" s="63">
        <f>IF(TWh!BW4=0,0,TWh!BW4/MC4)</f>
        <v>9.814426755600951E-2</v>
      </c>
      <c r="BX4" s="63">
        <f>IF(TWh!BX4=0,0,TWh!BX4/MD4)</f>
        <v>8.3319563969104837E-2</v>
      </c>
      <c r="BY4" s="63">
        <f>IF(TWh!BY4=0,0,TWh!BY4/ME4)</f>
        <v>0.11886018122970389</v>
      </c>
      <c r="BZ4" s="63">
        <f>IF(TWh!BZ4=0,0,TWh!BZ4/MF4)</f>
        <v>0.12578667371758626</v>
      </c>
      <c r="CA4" s="63">
        <f>IF(TWh!CA4=0,0,TWh!CA4/MG4)</f>
        <v>0.15561093356477981</v>
      </c>
      <c r="CB4" s="63">
        <f>IF(TWh!CB4=0,0,TWh!CB4/MH4)</f>
        <v>0.14079519213186792</v>
      </c>
      <c r="CC4" s="64">
        <f>IF(TWh!CC4=0,0,TWh!CC4/MI4)</f>
        <v>0.15117890226700559</v>
      </c>
      <c r="CD4" s="61">
        <f>IF(TWh!CD4=0,0,TWh!CD4/LP4)</f>
        <v>0</v>
      </c>
      <c r="CE4" s="62">
        <f>IF(TWh!CE4=0,0,TWh!CE4/LQ4)</f>
        <v>0</v>
      </c>
      <c r="CF4" s="62">
        <f>IF(TWh!CF4=0,0,TWh!CF4/LR4)</f>
        <v>0</v>
      </c>
      <c r="CG4" s="62">
        <f>IF(TWh!CG4=0,0,TWh!CG4/LS4)</f>
        <v>0</v>
      </c>
      <c r="CH4" s="62">
        <f>IF(TWh!CH4=0,0,TWh!CH4/LT4)</f>
        <v>0</v>
      </c>
      <c r="CI4" s="62">
        <f>IF(TWh!CI4=0,0,TWh!CI4/LU4)</f>
        <v>0</v>
      </c>
      <c r="CJ4" s="62">
        <f>IF(TWh!CJ4=0,0,TWh!CJ4/LV4)</f>
        <v>0</v>
      </c>
      <c r="CK4" s="62">
        <f>IF(TWh!CK4=0,0,TWh!CK4/LW4)</f>
        <v>0</v>
      </c>
      <c r="CL4" s="62">
        <f>IF(TWh!CL4=0,0,TWh!CL4/LX4)</f>
        <v>0</v>
      </c>
      <c r="CM4" s="62">
        <f>IF(TWh!CM4=0,0,TWh!CM4/LY4)</f>
        <v>0</v>
      </c>
      <c r="CN4" s="62">
        <f>IF(TWh!CN4=0,0,TWh!CN4/LZ4)</f>
        <v>0</v>
      </c>
      <c r="CO4" s="62">
        <f>IF(TWh!CO4=0,0,TWh!CO4/MA4)</f>
        <v>0</v>
      </c>
      <c r="CP4" s="63">
        <f>IF(TWh!CP4=0,0,TWh!CP4/MB4)</f>
        <v>0</v>
      </c>
      <c r="CQ4" s="63">
        <f>IF(TWh!CQ4=0,0,TWh!CQ4/MC4)</f>
        <v>0</v>
      </c>
      <c r="CR4" s="63">
        <f>IF(TWh!CR4=0,0,TWh!CR4/MD4)</f>
        <v>0</v>
      </c>
      <c r="CS4" s="63">
        <f>IF(TWh!CS4=0,0,TWh!CS4/ME4)</f>
        <v>0</v>
      </c>
      <c r="CT4" s="63">
        <f>IF(TWh!CT4=0,0,TWh!CT4/MF4)</f>
        <v>0</v>
      </c>
      <c r="CU4" s="63">
        <f>IF(TWh!CU4=0,0,TWh!CU4/MG4)</f>
        <v>0</v>
      </c>
      <c r="CV4" s="63">
        <f>IF(TWh!CV4=0,0,TWh!CV4/MH4)</f>
        <v>0</v>
      </c>
      <c r="CW4" s="64">
        <f>IF(TWh!CW4=0,0,TWh!CW4/MI4)</f>
        <v>0</v>
      </c>
      <c r="CX4" s="61">
        <f>IF(TWh!CX4=0,0,TWh!CX4/LP4)</f>
        <v>0.71078800071081516</v>
      </c>
      <c r="CY4" s="62">
        <f>IF(TWh!CY4=0,0,TWh!CY4/LQ4)</f>
        <v>0.67619157061371093</v>
      </c>
      <c r="CZ4" s="62">
        <f>IF(TWh!CZ4=0,0,TWh!CZ4/LR4)</f>
        <v>0.67784920451621777</v>
      </c>
      <c r="DA4" s="62">
        <f>IF(TWh!DA4=0,0,TWh!DA4/LS4)</f>
        <v>0.59037834551872714</v>
      </c>
      <c r="DB4" s="62">
        <f>IF(TWh!DB4=0,0,TWh!DB4/LT4)</f>
        <v>0.61186878218252638</v>
      </c>
      <c r="DC4" s="62">
        <f>IF(TWh!DC4=0,0,TWh!DC4/LU4)</f>
        <v>0.59410632010858844</v>
      </c>
      <c r="DD4" s="62">
        <f>IF(TWh!DD4=0,0,TWh!DD4/LV4)</f>
        <v>0.59548786238856866</v>
      </c>
      <c r="DE4" s="62">
        <f>IF(TWh!DE4=0,0,TWh!DE4/LW4)</f>
        <v>0.60690901690862731</v>
      </c>
      <c r="DF4" s="62">
        <f>IF(TWh!DF4=0,0,TWh!DF4/LX4)</f>
        <v>0.6133620392290916</v>
      </c>
      <c r="DG4" s="62">
        <f>IF(TWh!DG4=0,0,TWh!DG4/LY4)</f>
        <v>0.63780381976140221</v>
      </c>
      <c r="DH4" s="62">
        <f>IF(TWh!DH4=0,0,TWh!DH4/LZ4)</f>
        <v>0.58950494146161192</v>
      </c>
      <c r="DI4" s="62">
        <f>IF(TWh!DI4=0,0,TWh!DI4/MA4)</f>
        <v>0.57909821106985004</v>
      </c>
      <c r="DJ4" s="63">
        <f>IF(TWh!DJ4=0,0,TWh!DJ4/MB4)</f>
        <v>0.66377329249315287</v>
      </c>
      <c r="DK4" s="63">
        <f>IF(TWh!DK4=0,0,TWh!DK4/MC4)</f>
        <v>0.67595015906383493</v>
      </c>
      <c r="DL4" s="63">
        <f>IF(TWh!DL4=0,0,TWh!DL4/MD4)</f>
        <v>0.69133960957299245</v>
      </c>
      <c r="DM4" s="63">
        <f>IF(TWh!DM4=0,0,TWh!DM4/ME4)</f>
        <v>0.62946930654843281</v>
      </c>
      <c r="DN4" s="63">
        <f>IF(TWh!DN4=0,0,TWh!DN4/MF4)</f>
        <v>0.63552153827266233</v>
      </c>
      <c r="DO4" s="63">
        <f>IF(TWh!DO4=0,0,TWh!DO4/MG4)</f>
        <v>0.59879944669735596</v>
      </c>
      <c r="DP4" s="63">
        <f>IF(TWh!DP4=0,0,TWh!DP4/MH4)</f>
        <v>0.6039768370351235</v>
      </c>
      <c r="DQ4" s="64">
        <f>IF(TWh!DQ4=0,0,TWh!DQ4/MI4)</f>
        <v>0.59985679524466284</v>
      </c>
      <c r="DR4" s="61">
        <f>IF(TWh!DR4=0,0,TWh!DR4/LP4)</f>
        <v>5.3105552342560917E-5</v>
      </c>
      <c r="DS4" s="62">
        <f>IF(TWh!DS4=0,0,TWh!DS4/LQ4)</f>
        <v>8.6242398030001244E-5</v>
      </c>
      <c r="DT4" s="62">
        <f>IF(TWh!DT4=0,0,TWh!DT4/LR4)</f>
        <v>1.4565249405577637E-4</v>
      </c>
      <c r="DU4" s="62">
        <f>IF(TWh!DU4=0,0,TWh!DU4/LS4)</f>
        <v>2.4577102210433663E-4</v>
      </c>
      <c r="DV4" s="62">
        <f>IF(TWh!DV4=0,0,TWh!DV4/LT4)</f>
        <v>2.8936705917818596E-4</v>
      </c>
      <c r="DW4" s="62">
        <f>IF(TWh!DW4=0,0,TWh!DW4/LU4)</f>
        <v>3.1662186136415486E-4</v>
      </c>
      <c r="DX4" s="62">
        <f>IF(TWh!DX4=0,0,TWh!DX4/LV4)</f>
        <v>3.5030199953639405E-4</v>
      </c>
      <c r="DY4" s="62">
        <f>IF(TWh!DY4=0,0,TWh!DY4/LW4)</f>
        <v>3.7526353446042652E-4</v>
      </c>
      <c r="DZ4" s="62">
        <f>IF(TWh!DZ4=0,0,TWh!DZ4/LX4)</f>
        <v>4.5429248937171266E-4</v>
      </c>
      <c r="EA4" s="62">
        <f>IF(TWh!EA4=0,0,TWh!EA4/LY4)</f>
        <v>7.1442413193999166E-4</v>
      </c>
      <c r="EB4" s="62">
        <f>IF(TWh!EB4=0,0,TWh!EB4/LZ4)</f>
        <v>1.2598096507663472E-3</v>
      </c>
      <c r="EC4" s="62">
        <f>IF(TWh!EC4=0,0,TWh!EC4/MA4)</f>
        <v>2.668027283433687E-3</v>
      </c>
      <c r="ED4" s="63">
        <f>IF(TWh!ED4=0,0,TWh!ED4/MB4)</f>
        <v>4.696633738428076E-3</v>
      </c>
      <c r="EE4" s="63">
        <f>IF(TWh!EE4=0,0,TWh!EE4/MC4)</f>
        <v>9.2369613620745614E-3</v>
      </c>
      <c r="EF4" s="63">
        <f>IF(TWh!EF4=0,0,TWh!EF4/MD4)</f>
        <v>1.2107881503904456E-2</v>
      </c>
      <c r="EG4" s="63">
        <f>IF(TWh!EG4=0,0,TWh!EG4/ME4)</f>
        <v>1.4555741993851068E-2</v>
      </c>
      <c r="EH4" s="63">
        <f>IF(TWh!EH4=0,0,TWh!EH4/MF4)</f>
        <v>1.6221495965664808E-2</v>
      </c>
      <c r="EI4" s="63">
        <f>IF(TWh!EI4=0,0,TWh!EI4/MG4)</f>
        <v>1.7984206671233068E-2</v>
      </c>
      <c r="EJ4" s="63">
        <f>IF(TWh!EJ4=0,0,TWh!EJ4/MH4)</f>
        <v>2.2854020337493085E-2</v>
      </c>
      <c r="EK4" s="64">
        <f>IF(TWh!EK4=0,0,TWh!EK4/MI4)</f>
        <v>2.001953452586424E-2</v>
      </c>
      <c r="EL4" s="61">
        <f>IF(TWh!EL4=0,0,TWh!EL4/LP4)</f>
        <v>1.0978656057836209E-3</v>
      </c>
      <c r="EM4" s="62">
        <f>IF(TWh!EM4=0,0,TWh!EM4/LQ4)</f>
        <v>1.6913433708106334E-3</v>
      </c>
      <c r="EN4" s="62">
        <f>IF(TWh!EN4=0,0,TWh!EN4/LR4)</f>
        <v>2.255492348420705E-3</v>
      </c>
      <c r="EO4" s="62">
        <f>IF(TWh!EO4=0,0,TWh!EO4/LS4)</f>
        <v>6.2275653646869265E-3</v>
      </c>
      <c r="EP4" s="62">
        <f>IF(TWh!EP4=0,0,TWh!EP4/LT4)</f>
        <v>1.4660364050706066E-2</v>
      </c>
      <c r="EQ4" s="62">
        <f>IF(TWh!EQ4=0,0,TWh!EQ4/LU4)</f>
        <v>2.0054781698129603E-2</v>
      </c>
      <c r="ER4" s="62">
        <f>IF(TWh!ER4=0,0,TWh!ER4/LV4)</f>
        <v>2.7426939414543917E-2</v>
      </c>
      <c r="ES4" s="62">
        <f>IF(TWh!ES4=0,0,TWh!ES4/LW4)</f>
        <v>3.1540607453162971E-2</v>
      </c>
      <c r="ET4" s="62">
        <f>IF(TWh!ET4=0,0,TWh!ET4/LX4)</f>
        <v>3.0335290481284288E-2</v>
      </c>
      <c r="EU4" s="62">
        <f>IF(TWh!EU4=0,0,TWh!EU4/LY4)</f>
        <v>2.8539575401738144E-2</v>
      </c>
      <c r="EV4" s="62">
        <f>IF(TWh!EV4=0,0,TWh!EV4/LZ4)</f>
        <v>2.9276556084714793E-2</v>
      </c>
      <c r="EW4" s="62">
        <f>IF(TWh!EW4=0,0,TWh!EW4/MA4)</f>
        <v>2.9677316454107591E-2</v>
      </c>
      <c r="EX4" s="63">
        <f>IF(TWh!EX4=0,0,TWh!EX4/MB4)</f>
        <v>3.4263202787661415E-2</v>
      </c>
      <c r="EY4" s="63">
        <f>IF(TWh!EY4=0,0,TWh!EY4/MC4)</f>
        <v>4.6530469441578882E-2</v>
      </c>
      <c r="EZ4" s="63">
        <f>IF(TWh!EZ4=0,0,TWh!EZ4/MD4)</f>
        <v>5.9298746170636504E-2</v>
      </c>
      <c r="FA4" s="63">
        <f>IF(TWh!FA4=0,0,TWh!FA4/ME4)</f>
        <v>7.5139677794737167E-2</v>
      </c>
      <c r="FB4" s="63">
        <f>IF(TWh!FB4=0,0,TWh!FB4/MF4)</f>
        <v>7.7440957243735759E-2</v>
      </c>
      <c r="FC4" s="63">
        <f>IF(TWh!FC4=0,0,TWh!FC4/MG4)</f>
        <v>9.3175611401533312E-2</v>
      </c>
      <c r="FD4" s="63">
        <f>IF(TWh!FD4=0,0,TWh!FD4/MH4)</f>
        <v>9.2353418712525878E-2</v>
      </c>
      <c r="FE4" s="64">
        <f>IF(TWh!FE4=0,0,TWh!FE4/MI4)</f>
        <v>0.10711059260319364</v>
      </c>
      <c r="FF4" s="61">
        <f>IF(TWh!FF4=0,0,TWh!FF4/LP4)</f>
        <v>2.5134747732591098E-2</v>
      </c>
      <c r="FG4" s="62">
        <f>IF(TWh!FG4=0,0,TWh!FG4/LQ4)</f>
        <v>2.6955792043330661E-2</v>
      </c>
      <c r="FH4" s="62">
        <f>IF(TWh!FH4=0,0,TWh!FH4/LR4)</f>
        <v>2.4526660447707925E-2</v>
      </c>
      <c r="FI4" s="62">
        <f>IF(TWh!FI4=0,0,TWh!FI4/LS4)</f>
        <v>2.7595692951497199E-2</v>
      </c>
      <c r="FJ4" s="62">
        <f>IF(TWh!FJ4=0,0,TWh!FJ4/LT4)</f>
        <v>3.0062109495597015E-2</v>
      </c>
      <c r="FK4" s="62">
        <f>IF(TWh!FK4=0,0,TWh!FK4/LU4)</f>
        <v>3.6714065844090565E-2</v>
      </c>
      <c r="FL4" s="62">
        <f>IF(TWh!FL4=0,0,TWh!FL4/LV4)</f>
        <v>5.0659033117660887E-2</v>
      </c>
      <c r="FM4" s="62">
        <f>IF(TWh!FM4=0,0,TWh!FM4/LW4)</f>
        <v>6.2883596961204505E-2</v>
      </c>
      <c r="FN4" s="62">
        <f>IF(TWh!FN4=0,0,TWh!FN4/LX4)</f>
        <v>6.2743192407439197E-2</v>
      </c>
      <c r="FO4" s="62">
        <f>IF(TWh!FO4=0,0,TWh!FO4/LY4)</f>
        <v>6.2481739573321912E-2</v>
      </c>
      <c r="FP4" s="62">
        <f>IF(TWh!FP4=0,0,TWh!FP4/LZ4)</f>
        <v>6.331358776193502E-2</v>
      </c>
      <c r="FQ4" s="62">
        <f>IF(TWh!FQ4=0,0,TWh!FQ4/MA4)</f>
        <v>6.9229736522841118E-2</v>
      </c>
      <c r="FR4" s="63">
        <f>IF(TWh!FR4=0,0,TWh!FR4/MB4)</f>
        <v>6.4128437122732584E-2</v>
      </c>
      <c r="FS4" s="63">
        <f>IF(TWh!FS4=0,0,TWh!FS4/MC4)</f>
        <v>6.7646331866523621E-2</v>
      </c>
      <c r="FT4" s="63">
        <f>IF(TWh!FT4=0,0,TWh!FT4/MD4)</f>
        <v>6.6862290321725124E-2</v>
      </c>
      <c r="FU4" s="63">
        <f>IF(TWh!FU4=0,0,TWh!FU4/ME4)</f>
        <v>6.9952597356624388E-2</v>
      </c>
      <c r="FV4" s="63">
        <f>IF(TWh!FV4=0,0,TWh!FV4/MF4)</f>
        <v>6.9432095344890837E-2</v>
      </c>
      <c r="FW4" s="63">
        <f>IF(TWh!FW4=0,0,TWh!FW4/MG4)</f>
        <v>6.5773559151159483E-2</v>
      </c>
      <c r="FX4" s="63">
        <f>IF(TWh!FX4=0,0,TWh!FX4/MH4)</f>
        <v>6.8198974097328321E-2</v>
      </c>
      <c r="FY4" s="64">
        <f>IF(TWh!FY4=0,0,TWh!FY4/MI4)</f>
        <v>5.7752813607502743E-2</v>
      </c>
      <c r="FZ4" s="61">
        <f>IF(TWh!FZ4=0,0,TWh!FZ4/LP4)</f>
        <v>-2.2498728895826367E-2</v>
      </c>
      <c r="GA4" s="62">
        <f>IF(TWh!GA4=0,0,TWh!GA4/LQ4)</f>
        <v>3.4749092159764364E-3</v>
      </c>
      <c r="GB4" s="62">
        <f>IF(TWh!GB4=0,0,TWh!GB4/LR4)</f>
        <v>1.1276009895335882E-2</v>
      </c>
      <c r="GC4" s="62">
        <f>IF(TWh!GC4=0,0,TWh!GC4/LS4)</f>
        <v>9.3912232377739296E-2</v>
      </c>
      <c r="GD4" s="62">
        <f>IF(TWh!GD4=0,0,TWh!GD4/LT4)</f>
        <v>4.8379634758410624E-2</v>
      </c>
      <c r="GE4" s="62">
        <f>IF(TWh!GE4=0,0,TWh!GE4/LU4)</f>
        <v>3.9520006199268667E-2</v>
      </c>
      <c r="GF4" s="62">
        <f>IF(TWh!GF4=0,0,TWh!GF4/LV4)</f>
        <v>9.9274760477271989E-2</v>
      </c>
      <c r="GG4" s="62">
        <f>IF(TWh!GG4=0,0,TWh!GG4/LW4)</f>
        <v>9.3148543730386432E-2</v>
      </c>
      <c r="GH4" s="62">
        <f>IF(TWh!GH4=0,0,TWh!GH4/LX4)</f>
        <v>7.3328343154567821E-2</v>
      </c>
      <c r="GI4" s="62">
        <f>IF(TWh!GI4=0,0,TWh!GI4/LY4)</f>
        <v>1.1394944409725704E-2</v>
      </c>
      <c r="GJ4" s="62">
        <f>IF(TWh!GJ4=0,0,TWh!GJ4/LZ4)</f>
        <v>3.4563421691410592E-2</v>
      </c>
      <c r="GK4" s="62">
        <f>IF(TWh!GK4=0,0,TWh!GK4/MA4)</f>
        <v>0.12567424706551866</v>
      </c>
      <c r="GL4" s="63">
        <f>IF(TWh!GL4=0,0,TWh!GL4/MB4)</f>
        <v>3.9007904644876315E-2</v>
      </c>
      <c r="GM4" s="63">
        <f>IF(TWh!GM4=0,0,TWh!GM4/MC4)</f>
        <v>0.10728385313565807</v>
      </c>
      <c r="GN4" s="63">
        <f>IF(TWh!GN4=0,0,TWh!GN4/MD4)</f>
        <v>0.14300903319634903</v>
      </c>
      <c r="GO4" s="63">
        <f>IF(TWh!GO4=0,0,TWh!GO4/ME4)</f>
        <v>0.156283367335118</v>
      </c>
      <c r="GP4" s="63">
        <f>IF(TWh!GP4=0,0,TWh!GP4/MF4)</f>
        <v>0.10596021010970738</v>
      </c>
      <c r="GQ4" s="63">
        <f>IF(TWh!GQ4=0,0,TWh!GQ4/MG4)</f>
        <v>9.2770511077341106E-2</v>
      </c>
      <c r="GR4" s="63">
        <f>IF(TWh!GR4=0,0,TWh!GR4/MH4)</f>
        <v>0.13383822170042048</v>
      </c>
      <c r="GS4" s="64">
        <f>IF(TWh!GS4=0,0,TWh!GS4/MI4)</f>
        <v>2.3845682359196384E-2</v>
      </c>
      <c r="GT4" s="61">
        <f t="shared" ref="GT4:GT31" si="50">B4+V4+AP4+BJ4+CD4+CX4+DR4+EL4+FF4+FZ4</f>
        <v>0.97750127110417384</v>
      </c>
      <c r="GU4" s="62">
        <f t="shared" si="0"/>
        <v>1.0034749092159765</v>
      </c>
      <c r="GV4" s="62">
        <f t="shared" si="1"/>
        <v>1.0112760098953357</v>
      </c>
      <c r="GW4" s="62">
        <f t="shared" si="2"/>
        <v>1.0939122323777393</v>
      </c>
      <c r="GX4" s="62">
        <f t="shared" si="3"/>
        <v>1.0483796347584107</v>
      </c>
      <c r="GY4" s="62">
        <f t="shared" si="4"/>
        <v>1.0395200061992687</v>
      </c>
      <c r="GZ4" s="62">
        <f t="shared" si="5"/>
        <v>1.0992747604772719</v>
      </c>
      <c r="HA4" s="62">
        <f t="shared" si="6"/>
        <v>1.0931485437303863</v>
      </c>
      <c r="HB4" s="62">
        <f t="shared" si="7"/>
        <v>1.0733283431545679</v>
      </c>
      <c r="HC4" s="62">
        <f t="shared" si="8"/>
        <v>1.0113949444097254</v>
      </c>
      <c r="HD4" s="62">
        <f t="shared" si="9"/>
        <v>1.0345634216914106</v>
      </c>
      <c r="HE4" s="62">
        <f t="shared" si="10"/>
        <v>1.1256742470655186</v>
      </c>
      <c r="HF4" s="63">
        <f t="shared" si="11"/>
        <v>1.0390079046448764</v>
      </c>
      <c r="HG4" s="63">
        <f t="shared" si="12"/>
        <v>1.1072838531356581</v>
      </c>
      <c r="HH4" s="63">
        <f t="shared" si="13"/>
        <v>1.1430090331963489</v>
      </c>
      <c r="HI4" s="63">
        <f t="shared" si="14"/>
        <v>1.1562833673351181</v>
      </c>
      <c r="HJ4" s="63">
        <f t="shared" si="15"/>
        <v>1.1059602101097075</v>
      </c>
      <c r="HK4" s="63">
        <f t="shared" si="16"/>
        <v>1.0927705110773409</v>
      </c>
      <c r="HL4" s="63">
        <f t="shared" si="17"/>
        <v>1.1338382217004206</v>
      </c>
      <c r="HM4" s="64">
        <f t="shared" si="18"/>
        <v>1.0238456823591964</v>
      </c>
      <c r="HN4" s="61">
        <f t="shared" ref="HN4:HN31" si="51">+CX4+DR4+EL4+FF4</f>
        <v>0.73707371960153245</v>
      </c>
      <c r="HO4" s="62">
        <f t="shared" si="19"/>
        <v>0.70492494842588227</v>
      </c>
      <c r="HP4" s="62">
        <f t="shared" si="20"/>
        <v>0.70477700980640212</v>
      </c>
      <c r="HQ4" s="62">
        <f t="shared" si="21"/>
        <v>0.62444737485701562</v>
      </c>
      <c r="HR4" s="62">
        <f t="shared" si="22"/>
        <v>0.65688062278800763</v>
      </c>
      <c r="HS4" s="62">
        <f t="shared" si="23"/>
        <v>0.65119178951217271</v>
      </c>
      <c r="HT4" s="62">
        <f t="shared" si="24"/>
        <v>0.67392413692030972</v>
      </c>
      <c r="HU4" s="62">
        <f t="shared" si="25"/>
        <v>0.70170848485745518</v>
      </c>
      <c r="HV4" s="62">
        <f t="shared" si="26"/>
        <v>0.70689481460718673</v>
      </c>
      <c r="HW4" s="62">
        <f t="shared" si="27"/>
        <v>0.72953955886840227</v>
      </c>
      <c r="HX4" s="62">
        <f t="shared" si="28"/>
        <v>0.68335489495902801</v>
      </c>
      <c r="HY4" s="62">
        <f t="shared" si="29"/>
        <v>0.68067329133023247</v>
      </c>
      <c r="HZ4" s="63">
        <f t="shared" si="30"/>
        <v>0.76686156614197487</v>
      </c>
      <c r="IA4" s="63">
        <f t="shared" si="31"/>
        <v>0.79936392173401194</v>
      </c>
      <c r="IB4" s="63">
        <f t="shared" si="32"/>
        <v>0.8296085275692584</v>
      </c>
      <c r="IC4" s="63">
        <f t="shared" si="33"/>
        <v>0.7891173236936454</v>
      </c>
      <c r="ID4" s="63">
        <f t="shared" si="34"/>
        <v>0.79861608682695373</v>
      </c>
      <c r="IE4" s="63">
        <f t="shared" si="35"/>
        <v>0.77573282392128173</v>
      </c>
      <c r="IF4" s="63">
        <f t="shared" si="36"/>
        <v>0.7873832501824708</v>
      </c>
      <c r="IG4" s="64">
        <f t="shared" si="37"/>
        <v>0.78473973598122349</v>
      </c>
      <c r="IH4" s="25"/>
      <c r="II4" s="51">
        <f t="shared" ref="II4:II31" si="52">+S4</f>
        <v>0</v>
      </c>
      <c r="IJ4" s="52">
        <f t="shared" ref="IJ4:IJ31" si="53">+AM4</f>
        <v>2.4927728835162671E-2</v>
      </c>
      <c r="IK4" s="52">
        <f t="shared" ref="IK4:IK31" si="54">+BG4</f>
        <v>4.3728513678775643E-2</v>
      </c>
      <c r="IL4" s="52">
        <f t="shared" ref="IL4:IL31" si="55">+CA4</f>
        <v>0.15561093356477981</v>
      </c>
      <c r="IM4" s="52">
        <f t="shared" ref="IM4:IM31" si="56">+CU4</f>
        <v>0</v>
      </c>
      <c r="IN4" s="52">
        <f t="shared" ref="IN4:IN31" si="57">+DO4</f>
        <v>0.59879944669735596</v>
      </c>
      <c r="IO4" s="52">
        <f t="shared" ref="IO4:IO31" si="58">+EI4</f>
        <v>1.7984206671233068E-2</v>
      </c>
      <c r="IP4" s="52">
        <f t="shared" ref="IP4:IP31" si="59">+FC4</f>
        <v>9.3175611401533312E-2</v>
      </c>
      <c r="IQ4" s="52">
        <f t="shared" ref="IQ4:IQ31" si="60">+FW4</f>
        <v>6.5773559151159483E-2</v>
      </c>
      <c r="IR4" s="52">
        <f t="shared" si="38"/>
        <v>0.99999999999999989</v>
      </c>
      <c r="IS4" s="58">
        <f t="shared" si="39"/>
        <v>0.77573282392128173</v>
      </c>
      <c r="IT4" s="51">
        <f t="shared" si="40"/>
        <v>0</v>
      </c>
      <c r="IU4" s="52">
        <f t="shared" si="41"/>
        <v>2.6232005028768487E-2</v>
      </c>
      <c r="IV4" s="52">
        <f t="shared" si="42"/>
        <v>4.5589552656892796E-2</v>
      </c>
      <c r="IW4" s="52">
        <f t="shared" si="43"/>
        <v>0.14079519213186792</v>
      </c>
      <c r="IX4" s="52">
        <f t="shared" si="44"/>
        <v>0</v>
      </c>
      <c r="IY4" s="52">
        <f t="shared" si="45"/>
        <v>0.6039768370351235</v>
      </c>
      <c r="IZ4" s="52">
        <f t="shared" si="46"/>
        <v>2.2854020337493085E-2</v>
      </c>
      <c r="JA4" s="52">
        <f t="shared" si="47"/>
        <v>9.2353418712525878E-2</v>
      </c>
      <c r="JB4" s="52">
        <f t="shared" si="48"/>
        <v>6.8198974097328321E-2</v>
      </c>
      <c r="JC4" s="52">
        <f t="shared" si="49"/>
        <v>1</v>
      </c>
      <c r="JD4" s="58">
        <f t="shared" ref="JD4:JD31" si="61">+IF4</f>
        <v>0.7873832501824708</v>
      </c>
      <c r="JE4" s="51">
        <f t="shared" ref="JE4:JE31" si="62">+U4</f>
        <v>0</v>
      </c>
      <c r="JF4" s="52">
        <f t="shared" ref="JF4:JF31" si="63">+AO4</f>
        <v>2.1898621153379129E-2</v>
      </c>
      <c r="JG4" s="52">
        <f t="shared" ref="JG4:JG31" si="64">+BI4</f>
        <v>4.2182740598391784E-2</v>
      </c>
      <c r="JH4" s="52">
        <f t="shared" ref="JH4:JH31" si="65">+CC4</f>
        <v>0.15117890226700559</v>
      </c>
      <c r="JI4" s="52">
        <f t="shared" ref="JI4:JI31" si="66">+CW4</f>
        <v>0</v>
      </c>
      <c r="JJ4" s="52">
        <f t="shared" ref="JJ4:JJ31" si="67">+DQ4</f>
        <v>0.59985679524466284</v>
      </c>
      <c r="JK4" s="52">
        <f t="shared" ref="JK4:JK31" si="68">+EK4</f>
        <v>2.001953452586424E-2</v>
      </c>
      <c r="JL4" s="52">
        <f t="shared" ref="JL4:JL31" si="69">+FE4</f>
        <v>0.10711059260319364</v>
      </c>
      <c r="JM4" s="52">
        <f t="shared" ref="JM4:JM31" si="70">+FY4</f>
        <v>5.7752813607502743E-2</v>
      </c>
      <c r="JN4" s="52">
        <f t="shared" ref="JN4:JN31" si="71">+SUM(JE4:JM4)</f>
        <v>1</v>
      </c>
      <c r="JO4" s="118">
        <f t="shared" ref="JO4:JO31" si="72">+IG4</f>
        <v>0.78473973598122349</v>
      </c>
      <c r="LP4" s="82">
        <f>TWh!HN4</f>
        <v>60.803434999999993</v>
      </c>
      <c r="LQ4" s="83">
        <f>TWh!HO4</f>
        <v>61.872120000000002</v>
      </c>
      <c r="LR4" s="83">
        <f>TWh!HP4</f>
        <v>61.990012999999998</v>
      </c>
      <c r="LS4" s="83">
        <f>TWh!HQ4</f>
        <v>59.779219999999995</v>
      </c>
      <c r="LT4" s="83">
        <f>TWh!HR4</f>
        <v>63.683820999999995</v>
      </c>
      <c r="LU4" s="83">
        <f>TWh!HS4</f>
        <v>66.382024000000001</v>
      </c>
      <c r="LV4" s="83">
        <f>TWh!HT4</f>
        <v>63.907713999999991</v>
      </c>
      <c r="LW4" s="83">
        <f>TWh!HU4</f>
        <v>64.589275999999998</v>
      </c>
      <c r="LX4" s="83">
        <f>TWh!HV4</f>
        <v>66.300897999999989</v>
      </c>
      <c r="LY4" s="83">
        <f>TWh!HW4</f>
        <v>68.467732000000012</v>
      </c>
      <c r="LZ4" s="83">
        <f>TWh!HX4</f>
        <v>70.497157999999999</v>
      </c>
      <c r="MA4" s="83">
        <f>TWh!HY4</f>
        <v>65.242961000000008</v>
      </c>
      <c r="MB4" s="84">
        <f>TWh!HZ4</f>
        <v>71.856359000000012</v>
      </c>
      <c r="MC4" s="84">
        <f>TWh!IA4</f>
        <v>67.768389999999997</v>
      </c>
      <c r="MD4" s="84">
        <f>TWh!IB4</f>
        <v>64.854119999999995</v>
      </c>
      <c r="ME4" s="84">
        <f>TWh!IC4</f>
        <v>64.379953999999998</v>
      </c>
      <c r="MF4" s="84">
        <f>TWh!ID4</f>
        <v>67.565654999999992</v>
      </c>
      <c r="MG4" s="84">
        <f>TWh!IE4</f>
        <v>70.560299000000001</v>
      </c>
      <c r="MH4" s="84">
        <f>TWh!IF4</f>
        <v>67.679913931629585</v>
      </c>
      <c r="MI4" s="85">
        <f>TWh!IG4</f>
        <v>73.145958660581528</v>
      </c>
    </row>
    <row r="5" spans="1:347" x14ac:dyDescent="0.35">
      <c r="A5" s="20" t="s">
        <v>20</v>
      </c>
      <c r="B5" s="65">
        <f>IF(TWh!B5=0,0,TWh!B5/LP5)</f>
        <v>0</v>
      </c>
      <c r="C5" s="66">
        <f>IF(TWh!C5=0,0,TWh!C5/LQ5)</f>
        <v>0</v>
      </c>
      <c r="D5" s="66">
        <f>IF(TWh!D5=0,0,TWh!D5/LR5)</f>
        <v>0</v>
      </c>
      <c r="E5" s="66">
        <f>IF(TWh!E5=0,0,TWh!E5/LS5)</f>
        <v>0</v>
      </c>
      <c r="F5" s="66">
        <f>IF(TWh!F5=0,0,TWh!F5/LT5)</f>
        <v>0</v>
      </c>
      <c r="G5" s="66">
        <f>IF(TWh!G5=0,0,TWh!G5/LU5)</f>
        <v>0</v>
      </c>
      <c r="H5" s="66">
        <f>IF(TWh!H5=0,0,TWh!H5/LV5)</f>
        <v>0</v>
      </c>
      <c r="I5" s="66">
        <f>IF(TWh!I5=0,0,TWh!I5/LW5)</f>
        <v>0</v>
      </c>
      <c r="J5" s="66">
        <f>IF(TWh!J5=0,0,TWh!J5/LX5)</f>
        <v>0</v>
      </c>
      <c r="K5" s="66">
        <f>IF(TWh!K5=0,0,TWh!K5/LY5)</f>
        <v>0</v>
      </c>
      <c r="L5" s="66">
        <f>IF(TWh!L5=0,0,TWh!L5/LZ5)</f>
        <v>0</v>
      </c>
      <c r="M5" s="66">
        <f>IF(TWh!M5=0,0,TWh!M5/MA5)</f>
        <v>0</v>
      </c>
      <c r="N5" s="67">
        <f>IF(TWh!N5=0,0,TWh!N5/MB5)</f>
        <v>0</v>
      </c>
      <c r="O5" s="67">
        <f>IF(TWh!O5=0,0,TWh!O5/MC5)</f>
        <v>0</v>
      </c>
      <c r="P5" s="67">
        <f>IF(TWh!P5=0,0,TWh!P5/MD5)</f>
        <v>0</v>
      </c>
      <c r="Q5" s="67">
        <f>IF(TWh!Q5=0,0,TWh!Q5/ME5)</f>
        <v>0</v>
      </c>
      <c r="R5" s="67">
        <f>IF(TWh!R5=0,0,TWh!R5/MF5)</f>
        <v>0</v>
      </c>
      <c r="S5" s="67">
        <f>IF(TWh!S5=0,0,TWh!S5/MG5)</f>
        <v>0</v>
      </c>
      <c r="T5" s="67">
        <f>IF(TWh!T5=0,0,TWh!T5/MH5)</f>
        <v>0</v>
      </c>
      <c r="U5" s="68">
        <f>IF(TWh!U5=0,0,TWh!U5/MI5)</f>
        <v>0</v>
      </c>
      <c r="V5" s="65">
        <f>IF(TWh!V5=0,0,TWh!V5/LP5)</f>
        <v>0.15531879073570792</v>
      </c>
      <c r="W5" s="66">
        <f>IF(TWh!W5=0,0,TWh!W5/LQ5)</f>
        <v>0.125926770845215</v>
      </c>
      <c r="X5" s="66">
        <f>IF(TWh!X5=0,0,TWh!X5/LR5)</f>
        <v>0.12340043311349544</v>
      </c>
      <c r="Y5" s="66">
        <f>IF(TWh!Y5=0,0,TWh!Y5/LS5)</f>
        <v>0.11455262907673291</v>
      </c>
      <c r="Z5" s="66">
        <f>IF(TWh!Z5=0,0,TWh!Z5/LT5)</f>
        <v>0.10763451902339503</v>
      </c>
      <c r="AA5" s="66">
        <f>IF(TWh!AA5=0,0,TWh!AA5/LU5)</f>
        <v>9.486819199230076E-2</v>
      </c>
      <c r="AB5" s="66">
        <f>IF(TWh!AB5=0,0,TWh!AB5/LV5)</f>
        <v>8.0528660306603703E-2</v>
      </c>
      <c r="AC5" s="66">
        <f>IF(TWh!AC5=0,0,TWh!AC5/LW5)</f>
        <v>7.3704248855868168E-2</v>
      </c>
      <c r="AD5" s="66">
        <f>IF(TWh!AD5=0,0,TWh!AD5/LX5)</f>
        <v>6.5875204644226873E-2</v>
      </c>
      <c r="AE5" s="66">
        <f>IF(TWh!AE5=0,0,TWh!AE5/LY5)</f>
        <v>5.7142150866755267E-2</v>
      </c>
      <c r="AF5" s="66">
        <f>IF(TWh!AF5=0,0,TWh!AF5/LZ5)</f>
        <v>4.4478049610924622E-2</v>
      </c>
      <c r="AG5" s="66">
        <f>IF(TWh!AG5=0,0,TWh!AG5/MA5)</f>
        <v>3.8823816615501168E-2</v>
      </c>
      <c r="AH5" s="67">
        <f>IF(TWh!AH5=0,0,TWh!AH5/MB5)</f>
        <v>4.1274945933657235E-2</v>
      </c>
      <c r="AI5" s="67">
        <f>IF(TWh!AI5=0,0,TWh!AI5/MC5)</f>
        <v>3.6420762188235915E-2</v>
      </c>
      <c r="AJ5" s="67">
        <f>IF(TWh!AJ5=0,0,TWh!AJ5/MD5)</f>
        <v>3.1059764165201519E-2</v>
      </c>
      <c r="AK5" s="67">
        <f>IF(TWh!AK5=0,0,TWh!AK5/ME5)</f>
        <v>3.2074037783216512E-2</v>
      </c>
      <c r="AL5" s="67">
        <f>IF(TWh!AL5=0,0,TWh!AL5/MF5)</f>
        <v>4.5838586898884082E-3</v>
      </c>
      <c r="AM5" s="67">
        <f>IF(TWh!AM5=0,0,TWh!AM5/MG5)</f>
        <v>1.0614347702209747E-3</v>
      </c>
      <c r="AN5" s="67">
        <f>IF(TWh!AN5=0,0,TWh!AN5/MH5)</f>
        <v>1.209094413756416E-3</v>
      </c>
      <c r="AO5" s="68">
        <f>IF(TWh!AO5=0,0,TWh!AO5/MI5)</f>
        <v>9.9141245904068947E-4</v>
      </c>
      <c r="AP5" s="65">
        <f>IF(TWh!AP5=0,0,TWh!AP5/LP5)</f>
        <v>4.5996777219269341E-2</v>
      </c>
      <c r="AQ5" s="66">
        <f>IF(TWh!AQ5=0,0,TWh!AQ5/LQ5)</f>
        <v>5.7792479373407847E-2</v>
      </c>
      <c r="AR5" s="66">
        <f>IF(TWh!AR5=0,0,TWh!AR5/LR5)</f>
        <v>4.6104439413328084E-2</v>
      </c>
      <c r="AS5" s="66">
        <f>IF(TWh!AS5=0,0,TWh!AS5/LS5)</f>
        <v>3.8616050204430923E-2</v>
      </c>
      <c r="AT5" s="66">
        <f>IF(TWh!AT5=0,0,TWh!AT5/LT5)</f>
        <v>5.0024690271256403E-2</v>
      </c>
      <c r="AU5" s="66">
        <f>IF(TWh!AU5=0,0,TWh!AU5/LU5)</f>
        <v>5.0447037572640588E-2</v>
      </c>
      <c r="AV5" s="66">
        <f>IF(TWh!AV5=0,0,TWh!AV5/LV5)</f>
        <v>5.0577948950309273E-2</v>
      </c>
      <c r="AW5" s="66">
        <f>IF(TWh!AW5=0,0,TWh!AW5/LW5)</f>
        <v>3.3964477329477993E-2</v>
      </c>
      <c r="AX5" s="66">
        <f>IF(TWh!AX5=0,0,TWh!AX5/LX5)</f>
        <v>3.1835110051850808E-2</v>
      </c>
      <c r="AY5" s="66">
        <f>IF(TWh!AY5=0,0,TWh!AY5/LY5)</f>
        <v>2.2484575592069046E-2</v>
      </c>
      <c r="AZ5" s="66">
        <f>IF(TWh!AZ5=0,0,TWh!AZ5/LZ5)</f>
        <v>3.1259940531459383E-2</v>
      </c>
      <c r="BA5" s="66">
        <f>IF(TWh!BA5=0,0,TWh!BA5/MA5)</f>
        <v>3.1325302469754304E-2</v>
      </c>
      <c r="BB5" s="67">
        <f>IF(TWh!BB5=0,0,TWh!BB5/MB5)</f>
        <v>3.8221537724722074E-2</v>
      </c>
      <c r="BC5" s="67">
        <f>IF(TWh!BC5=0,0,TWh!BC5/MC5)</f>
        <v>3.6729382137509828E-2</v>
      </c>
      <c r="BD5" s="67">
        <f>IF(TWh!BD5=0,0,TWh!BD5/MD5)</f>
        <v>4.4614267521939241E-2</v>
      </c>
      <c r="BE5" s="67">
        <f>IF(TWh!BE5=0,0,TWh!BE5/ME5)</f>
        <v>4.4689545644284769E-2</v>
      </c>
      <c r="BF5" s="67">
        <f>IF(TWh!BF5=0,0,TWh!BF5/MF5)</f>
        <v>3.9722847412889006E-2</v>
      </c>
      <c r="BG5" s="67">
        <f>IF(TWh!BG5=0,0,TWh!BG5/MG5)</f>
        <v>4.0356707473715177E-2</v>
      </c>
      <c r="BH5" s="67">
        <f>IF(TWh!BH5=0,0,TWh!BH5/MH5)</f>
        <v>5.1008498697981616E-2</v>
      </c>
      <c r="BI5" s="68">
        <f>IF(TWh!BI5=0,0,TWh!BI5/MI5)</f>
        <v>4.4297189601623189E-2</v>
      </c>
      <c r="BJ5" s="65">
        <f>IF(TWh!BJ5=0,0,TWh!BJ5/LP5)</f>
        <v>0.19212823781235719</v>
      </c>
      <c r="BK5" s="66">
        <f>IF(TWh!BK5=0,0,TWh!BK5/LQ5)</f>
        <v>0.19999239572639821</v>
      </c>
      <c r="BL5" s="66">
        <f>IF(TWh!BL5=0,0,TWh!BL5/LR5)</f>
        <v>0.21985431636972144</v>
      </c>
      <c r="BM5" s="66">
        <f>IF(TWh!BM5=0,0,TWh!BM5/LS5)</f>
        <v>0.25683417324332036</v>
      </c>
      <c r="BN5" s="66">
        <f>IF(TWh!BN5=0,0,TWh!BN5/LT5)</f>
        <v>0.25275164717531762</v>
      </c>
      <c r="BO5" s="66">
        <f>IF(TWh!BO5=0,0,TWh!BO5/LU5)</f>
        <v>0.26437898753897793</v>
      </c>
      <c r="BP5" s="66">
        <f>IF(TWh!BP5=0,0,TWh!BP5/LV5)</f>
        <v>0.27072587873519721</v>
      </c>
      <c r="BQ5" s="66">
        <f>IF(TWh!BQ5=0,0,TWh!BQ5/LW5)</f>
        <v>0.28896618709730804</v>
      </c>
      <c r="BR5" s="66">
        <f>IF(TWh!BR5=0,0,TWh!BR5/LX5)</f>
        <v>0.29269159791988747</v>
      </c>
      <c r="BS5" s="66">
        <f>IF(TWh!BS5=0,0,TWh!BS5/LY5)</f>
        <v>0.32345238352734584</v>
      </c>
      <c r="BT5" s="66">
        <f>IF(TWh!BT5=0,0,TWh!BT5/LZ5)</f>
        <v>0.33297601114492537</v>
      </c>
      <c r="BU5" s="66">
        <f>IF(TWh!BU5=0,0,TWh!BU5/MA5)</f>
        <v>0.2841197488679858</v>
      </c>
      <c r="BV5" s="67">
        <f>IF(TWh!BV5=0,0,TWh!BV5/MB5)</f>
        <v>0.28676892208730992</v>
      </c>
      <c r="BW5" s="67">
        <f>IF(TWh!BW5=0,0,TWh!BW5/MC5)</f>
        <v>0.25334708378545484</v>
      </c>
      <c r="BX5" s="67">
        <f>IF(TWh!BX5=0,0,TWh!BX5/MD5)</f>
        <v>0.26895723169319952</v>
      </c>
      <c r="BY5" s="67">
        <f>IF(TWh!BY5=0,0,TWh!BY5/ME5)</f>
        <v>0.31942087627779225</v>
      </c>
      <c r="BZ5" s="67">
        <f>IF(TWh!BZ5=0,0,TWh!BZ5/MF5)</f>
        <v>0.26080859738637568</v>
      </c>
      <c r="CA5" s="67">
        <f>IF(TWh!CA5=0,0,TWh!CA5/MG5)</f>
        <v>0.26761351163257774</v>
      </c>
      <c r="CB5" s="67">
        <f>IF(TWh!CB5=0,0,TWh!CB5/MH5)</f>
        <v>0.31114979815361277</v>
      </c>
      <c r="CC5" s="68">
        <f>IF(TWh!CC5=0,0,TWh!CC5/MI5)</f>
        <v>0.26319967608937822</v>
      </c>
      <c r="CD5" s="65">
        <f>IF(TWh!CD5=0,0,TWh!CD5/LP5)</f>
        <v>0.57910243151590945</v>
      </c>
      <c r="CE5" s="66">
        <f>IF(TWh!CE5=0,0,TWh!CE5/LQ5)</f>
        <v>0.58741746194694744</v>
      </c>
      <c r="CF5" s="66">
        <f>IF(TWh!CF5=0,0,TWh!CF5/LR5)</f>
        <v>0.58273452111428292</v>
      </c>
      <c r="CG5" s="66">
        <f>IF(TWh!CG5=0,0,TWh!CG5/LS5)</f>
        <v>0.56312398973091182</v>
      </c>
      <c r="CH5" s="66">
        <f>IF(TWh!CH5=0,0,TWh!CH5/LT5)</f>
        <v>0.55679033064015582</v>
      </c>
      <c r="CI5" s="66">
        <f>IF(TWh!CI5=0,0,TWh!CI5/LU5)</f>
        <v>0.5507075982282662</v>
      </c>
      <c r="CJ5" s="66">
        <f>IF(TWh!CJ5=0,0,TWh!CJ5/LV5)</f>
        <v>0.54851918224321417</v>
      </c>
      <c r="CK5" s="66">
        <f>IF(TWh!CK5=0,0,TWh!CK5/LW5)</f>
        <v>0.54896290495319755</v>
      </c>
      <c r="CL5" s="66">
        <f>IF(TWh!CL5=0,0,TWh!CL5/LX5)</f>
        <v>0.54115762127783129</v>
      </c>
      <c r="CM5" s="66">
        <f>IF(TWh!CM5=0,0,TWh!CM5/LY5)</f>
        <v>0.52112140753764336</v>
      </c>
      <c r="CN5" s="66">
        <f>IF(TWh!CN5=0,0,TWh!CN5/LZ5)</f>
        <v>0.5080904480691375</v>
      </c>
      <c r="CO5" s="66">
        <f>IF(TWh!CO5=0,0,TWh!CO5/MA5)</f>
        <v>0.53873071652246363</v>
      </c>
      <c r="CP5" s="67">
        <f>IF(TWh!CP5=0,0,TWh!CP5/MB5)</f>
        <v>0.4907565495416697</v>
      </c>
      <c r="CQ5" s="67">
        <f>IF(TWh!CQ5=0,0,TWh!CQ5/MC5)</f>
        <v>0.51633210862870094</v>
      </c>
      <c r="CR5" s="67">
        <f>IF(TWh!CR5=0,0,TWh!CR5/MD5)</f>
        <v>0.46920987523970731</v>
      </c>
      <c r="CS5" s="67">
        <f>IF(TWh!CS5=0,0,TWh!CS5/ME5)</f>
        <v>0.37849394586586826</v>
      </c>
      <c r="CT5" s="67">
        <f>IF(TWh!CT5=0,0,TWh!CT5/MF5)</f>
        <v>0.51286190683808019</v>
      </c>
      <c r="CU5" s="67">
        <f>IF(TWh!CU5=0,0,TWh!CU5/MG5)</f>
        <v>0.49308023933077066</v>
      </c>
      <c r="CV5" s="67">
        <f>IF(TWh!CV5=0,0,TWh!CV5/MH5)</f>
        <v>0.39069526366593887</v>
      </c>
      <c r="CW5" s="68">
        <f>IF(TWh!CW5=0,0,TWh!CW5/MI5)</f>
        <v>0.47373341881000036</v>
      </c>
      <c r="CX5" s="65">
        <f>IF(TWh!CX5=0,0,TWh!CX5/LP5)</f>
        <v>2.0430986796219245E-2</v>
      </c>
      <c r="CY5" s="66">
        <f>IF(TWh!CY5=0,0,TWh!CY5/LQ5)</f>
        <v>2.0835709668833882E-2</v>
      </c>
      <c r="CZ5" s="66">
        <f>IF(TWh!CZ5=0,0,TWh!CZ5/LR5)</f>
        <v>1.833349739147554E-2</v>
      </c>
      <c r="DA5" s="66">
        <f>IF(TWh!DA5=0,0,TWh!DA5/LS5)</f>
        <v>1.5641342588190551E-2</v>
      </c>
      <c r="DB5" s="66">
        <f>IF(TWh!DB5=0,0,TWh!DB5/LT5)</f>
        <v>1.8911994599679849E-2</v>
      </c>
      <c r="DC5" s="66">
        <f>IF(TWh!DC5=0,0,TWh!DC5/LU5)</f>
        <v>1.8559407239376807E-2</v>
      </c>
      <c r="DD5" s="66">
        <f>IF(TWh!DD5=0,0,TWh!DD5/LV5)</f>
        <v>1.9148323102951791E-2</v>
      </c>
      <c r="DE5" s="66">
        <f>IF(TWh!DE5=0,0,TWh!DE5/LW5)</f>
        <v>1.9154544765052427E-2</v>
      </c>
      <c r="DF5" s="66">
        <f>IF(TWh!DF5=0,0,TWh!DF5/LX5)</f>
        <v>2.0860600228927918E-2</v>
      </c>
      <c r="DG5" s="66">
        <f>IF(TWh!DG5=0,0,TWh!DG5/LY5)</f>
        <v>1.9389486109094051E-2</v>
      </c>
      <c r="DH5" s="66">
        <f>IF(TWh!DH5=0,0,TWh!DH5/LZ5)</f>
        <v>1.7676765964027227E-2</v>
      </c>
      <c r="DI5" s="66">
        <f>IF(TWh!DI5=0,0,TWh!DI5/MA5)</f>
        <v>1.5893639540810748E-2</v>
      </c>
      <c r="DJ5" s="67">
        <f>IF(TWh!DJ5=0,0,TWh!DJ5/MB5)</f>
        <v>2.0205115167877652E-2</v>
      </c>
      <c r="DK5" s="67">
        <f>IF(TWh!DK5=0,0,TWh!DK5/MC5)</f>
        <v>2.0631974324718749E-2</v>
      </c>
      <c r="DL5" s="67">
        <f>IF(TWh!DL5=0,0,TWh!DL5/MD5)</f>
        <v>2.0353821250347209E-2</v>
      </c>
      <c r="DM5" s="67">
        <f>IF(TWh!DM5=0,0,TWh!DM5/ME5)</f>
        <v>2.0561024220886532E-2</v>
      </c>
      <c r="DN5" s="67">
        <f>IF(TWh!DN5=0,0,TWh!DN5/MF5)</f>
        <v>1.7545926964637124E-2</v>
      </c>
      <c r="DO5" s="67">
        <f>IF(TWh!DO5=0,0,TWh!DO5/MG5)</f>
        <v>1.6317370163991089E-2</v>
      </c>
      <c r="DP5" s="67">
        <f>IF(TWh!DP5=0,0,TWh!DP5/MH5)</f>
        <v>1.8537182299015492E-2</v>
      </c>
      <c r="DQ5" s="68">
        <f>IF(TWh!DQ5=0,0,TWh!DQ5/MI5)</f>
        <v>1.5004048957411465E-2</v>
      </c>
      <c r="DR5" s="65">
        <f>IF(TWh!DR5=0,0,TWh!DR5/LP5)</f>
        <v>0</v>
      </c>
      <c r="DS5" s="66">
        <f>IF(TWh!DS5=0,0,TWh!DS5/LQ5)</f>
        <v>0</v>
      </c>
      <c r="DT5" s="66">
        <f>IF(TWh!DT5=0,0,TWh!DT5/LR5)</f>
        <v>0</v>
      </c>
      <c r="DU5" s="66">
        <f>IF(TWh!DU5=0,0,TWh!DU5/LS5)</f>
        <v>0</v>
      </c>
      <c r="DV5" s="66">
        <f>IF(TWh!DV5=0,0,TWh!DV5/LT5)</f>
        <v>7.7436599078716304E-6</v>
      </c>
      <c r="DW5" s="66">
        <f>IF(TWh!DW5=0,0,TWh!DW5/LU5)</f>
        <v>1.550474170870631E-5</v>
      </c>
      <c r="DX5" s="66">
        <f>IF(TWh!DX5=0,0,TWh!DX5/LV5)</f>
        <v>1.9085574719278303E-5</v>
      </c>
      <c r="DY5" s="66">
        <f>IF(TWh!DY5=0,0,TWh!DY5/LW5)</f>
        <v>6.8957581400594508E-5</v>
      </c>
      <c r="DZ5" s="66">
        <f>IF(TWh!DZ5=0,0,TWh!DZ5/LX5)</f>
        <v>4.9151667023891504E-4</v>
      </c>
      <c r="EA5" s="66">
        <f>IF(TWh!EA5=0,0,TWh!EA5/LY5)</f>
        <v>1.8319919237327752E-3</v>
      </c>
      <c r="EB5" s="66">
        <f>IF(TWh!EB5=0,0,TWh!EB5/LZ5)</f>
        <v>5.9346456473952326E-3</v>
      </c>
      <c r="EC5" s="66">
        <f>IF(TWh!EC5=0,0,TWh!EC5/MA5)</f>
        <v>1.3056686312865612E-2</v>
      </c>
      <c r="ED5" s="67">
        <f>IF(TWh!ED5=0,0,TWh!ED5/MB5)</f>
        <v>2.6160691609765641E-2</v>
      </c>
      <c r="EE5" s="67">
        <f>IF(TWh!EE5=0,0,TWh!EE5/MC5)</f>
        <v>3.2013462508542471E-2</v>
      </c>
      <c r="EF5" s="67">
        <f>IF(TWh!EF5=0,0,TWh!EF5/MD5)</f>
        <v>4.0136844503933657E-2</v>
      </c>
      <c r="EG5" s="67">
        <f>IF(TWh!EG5=0,0,TWh!EG5/ME5)</f>
        <v>4.4268552148354429E-2</v>
      </c>
      <c r="EH5" s="67">
        <f>IF(TWh!EH5=0,0,TWh!EH5/MF5)</f>
        <v>3.6435195550475474E-2</v>
      </c>
      <c r="EI5" s="67">
        <f>IF(TWh!EI5=0,0,TWh!EI5/MG5)</f>
        <v>3.8389141370500285E-2</v>
      </c>
      <c r="EJ5" s="67">
        <f>IF(TWh!EJ5=0,0,TWh!EJ5/MH5)</f>
        <v>5.2605650711258188E-2</v>
      </c>
      <c r="EK5" s="68">
        <f>IF(TWh!EK5=0,0,TWh!EK5/MI5)</f>
        <v>4.2925880757065764E-2</v>
      </c>
      <c r="EL5" s="65">
        <f>IF(TWh!EL5=0,0,TWh!EL5/LP5)</f>
        <v>1.9240481974073452E-4</v>
      </c>
      <c r="EM5" s="66">
        <f>IF(TWh!EM5=0,0,TWh!EM5/LQ5)</f>
        <v>4.6893020544212506E-4</v>
      </c>
      <c r="EN5" s="66">
        <f>IF(TWh!EN5=0,0,TWh!EN5/LR5)</f>
        <v>7.0134855792893013E-4</v>
      </c>
      <c r="EO5" s="66">
        <f>IF(TWh!EO5=0,0,TWh!EO5/LS5)</f>
        <v>1.0459256441951127E-3</v>
      </c>
      <c r="EP5" s="66">
        <f>IF(TWh!EP5=0,0,TWh!EP5/LT5)</f>
        <v>1.6646985845107502E-3</v>
      </c>
      <c r="EQ5" s="66">
        <f>IF(TWh!EQ5=0,0,TWh!EQ5/LU5)</f>
        <v>2.6265495282659194E-3</v>
      </c>
      <c r="ER5" s="66">
        <f>IF(TWh!ER5=0,0,TWh!ER5/LV5)</f>
        <v>4.3070015472015727E-3</v>
      </c>
      <c r="ES5" s="66">
        <f>IF(TWh!ES5=0,0,TWh!ES5/LW5)</f>
        <v>5.5901172516786331E-3</v>
      </c>
      <c r="ET5" s="66">
        <f>IF(TWh!ET5=0,0,TWh!ET5/LX5)</f>
        <v>7.5650434218186846E-3</v>
      </c>
      <c r="EU5" s="66">
        <f>IF(TWh!EU5=0,0,TWh!EU5/LY5)</f>
        <v>1.0991421835320248E-2</v>
      </c>
      <c r="EV5" s="66">
        <f>IF(TWh!EV5=0,0,TWh!EV5/LZ5)</f>
        <v>1.3692075315061857E-2</v>
      </c>
      <c r="EW5" s="66">
        <f>IF(TWh!EW5=0,0,TWh!EW5/MA5)</f>
        <v>2.5822975838618728E-2</v>
      </c>
      <c r="EX5" s="67">
        <f>IF(TWh!EX5=0,0,TWh!EX5/MB5)</f>
        <v>3.3504684645468005E-2</v>
      </c>
      <c r="EY5" s="67">
        <f>IF(TWh!EY5=0,0,TWh!EY5/MC5)</f>
        <v>4.4375695950759519E-2</v>
      </c>
      <c r="EZ5" s="67">
        <f>IF(TWh!EZ5=0,0,TWh!EZ5/MD5)</f>
        <v>6.42495793914859E-2</v>
      </c>
      <c r="FA5" s="67">
        <f>IF(TWh!FA5=0,0,TWh!FA5/ME5)</f>
        <v>8.0823095209606163E-2</v>
      </c>
      <c r="FB5" s="67">
        <f>IF(TWh!FB5=0,0,TWh!FB5/MF5)</f>
        <v>6.4067968372553408E-2</v>
      </c>
      <c r="FC5" s="67">
        <f>IF(TWh!FC5=0,0,TWh!FC5/MG5)</f>
        <v>7.6023951760183464E-2</v>
      </c>
      <c r="FD5" s="67">
        <f>IF(TWh!FD5=0,0,TWh!FD5/MH5)</f>
        <v>9.9350913473921262E-2</v>
      </c>
      <c r="FE5" s="68">
        <f>IF(TWh!FE5=0,0,TWh!FE5/MI5)</f>
        <v>0.10327735971777947</v>
      </c>
      <c r="FF5" s="65">
        <f>IF(TWh!FF5=0,0,TWh!FF5/LP5)</f>
        <v>6.8303711007960746E-3</v>
      </c>
      <c r="FG5" s="66">
        <f>IF(TWh!FG5=0,0,TWh!FG5/LQ5)</f>
        <v>7.56625223375537E-3</v>
      </c>
      <c r="FH5" s="66">
        <f>IF(TWh!FH5=0,0,TWh!FH5/LR5)</f>
        <v>8.8714440397676935E-3</v>
      </c>
      <c r="FI5" s="66">
        <f>IF(TWh!FI5=0,0,TWh!FI5/LS5)</f>
        <v>1.0185889512218313E-2</v>
      </c>
      <c r="FJ5" s="66">
        <f>IF(TWh!FJ5=0,0,TWh!FJ5/LT5)</f>
        <v>1.2214376045776564E-2</v>
      </c>
      <c r="FK5" s="66">
        <f>IF(TWh!FK5=0,0,TWh!FK5/LU5)</f>
        <v>1.8396723158463066E-2</v>
      </c>
      <c r="FL5" s="66">
        <f>IF(TWh!FL5=0,0,TWh!FL5/LV5)</f>
        <v>2.6173919539803171E-2</v>
      </c>
      <c r="FM5" s="66">
        <f>IF(TWh!FM5=0,0,TWh!FM5/LW5)</f>
        <v>2.9588562166016595E-2</v>
      </c>
      <c r="FN5" s="66">
        <f>IF(TWh!FN5=0,0,TWh!FN5/LX5)</f>
        <v>3.9523305785218205E-2</v>
      </c>
      <c r="FO5" s="66">
        <f>IF(TWh!FO5=0,0,TWh!FO5/LY5)</f>
        <v>4.3586582608039277E-2</v>
      </c>
      <c r="FP5" s="66">
        <f>IF(TWh!FP5=0,0,TWh!FP5/LZ5)</f>
        <v>4.5892063717068637E-2</v>
      </c>
      <c r="FQ5" s="66">
        <f>IF(TWh!FQ5=0,0,TWh!FQ5/MA5)</f>
        <v>5.222711383199994E-2</v>
      </c>
      <c r="FR5" s="67">
        <f>IF(TWh!FR5=0,0,TWh!FR5/MB5)</f>
        <v>6.3107553289529758E-2</v>
      </c>
      <c r="FS5" s="67">
        <f>IF(TWh!FS5=0,0,TWh!FS5/MC5)</f>
        <v>6.0149530476077712E-2</v>
      </c>
      <c r="FT5" s="67">
        <f>IF(TWh!FT5=0,0,TWh!FT5/MD5)</f>
        <v>6.1418616234185541E-2</v>
      </c>
      <c r="FU5" s="67">
        <f>IF(TWh!FU5=0,0,TWh!FU5/ME5)</f>
        <v>7.9668922849991122E-2</v>
      </c>
      <c r="FV5" s="67">
        <f>IF(TWh!FV5=0,0,TWh!FV5/MF5)</f>
        <v>6.3973698785100688E-2</v>
      </c>
      <c r="FW5" s="67">
        <f>IF(TWh!FW5=0,0,TWh!FW5/MG5)</f>
        <v>6.7157643498040612E-2</v>
      </c>
      <c r="FX5" s="67">
        <f>IF(TWh!FX5=0,0,TWh!FX5/MH5)</f>
        <v>7.5443598584515437E-2</v>
      </c>
      <c r="FY5" s="68">
        <f>IF(TWh!FY5=0,0,TWh!FY5/MI5)</f>
        <v>5.657101360770074E-2</v>
      </c>
      <c r="FZ5" s="65">
        <f>IF(TWh!FZ5=0,0,TWh!FZ5/LP5)</f>
        <v>5.2021453137401086E-2</v>
      </c>
      <c r="GA5" s="66">
        <f>IF(TWh!GA5=0,0,TWh!GA5/LQ5)</f>
        <v>0.11540752569610786</v>
      </c>
      <c r="GB5" s="66">
        <f>IF(TWh!GB5=0,0,TWh!GB5/LR5)</f>
        <v>9.3365488729205637E-2</v>
      </c>
      <c r="GC5" s="66">
        <f>IF(TWh!GC5=0,0,TWh!GC5/LS5)</f>
        <v>7.6186174764666742E-2</v>
      </c>
      <c r="GD5" s="66">
        <f>IF(TWh!GD5=0,0,TWh!GD5/LT5)</f>
        <v>9.1523469762184909E-2</v>
      </c>
      <c r="GE5" s="66">
        <f>IF(TWh!GE5=0,0,TWh!GE5/LU5)</f>
        <v>7.2941710247525798E-2</v>
      </c>
      <c r="GF5" s="66">
        <f>IF(TWh!GF5=0,0,TWh!GF5/LV5)</f>
        <v>0.11944065460487352</v>
      </c>
      <c r="GG5" s="66">
        <f>IF(TWh!GG5=0,0,TWh!GG5/LW5)</f>
        <v>7.7164649111031713E-2</v>
      </c>
      <c r="GH5" s="66">
        <f>IF(TWh!GH5=0,0,TWh!GH5/LX5)</f>
        <v>0.12584812396157782</v>
      </c>
      <c r="GI5" s="66">
        <f>IF(TWh!GI5=0,0,TWh!GI5/LY5)</f>
        <v>-2.0250260108245637E-2</v>
      </c>
      <c r="GJ5" s="66">
        <f>IF(TWh!GJ5=0,0,TWh!GJ5/LZ5)</f>
        <v>5.8392674137763808E-3</v>
      </c>
      <c r="GK5" s="66">
        <f>IF(TWh!GK5=0,0,TWh!GK5/MA5)</f>
        <v>2.8336024957861469E-2</v>
      </c>
      <c r="GL5" s="67">
        <f>IF(TWh!GL5=0,0,TWh!GL5/MB5)</f>
        <v>0.12101146733455838</v>
      </c>
      <c r="GM5" s="67">
        <f>IF(TWh!GM5=0,0,TWh!GM5/MC5)</f>
        <v>0.11672079371495819</v>
      </c>
      <c r="GN5" s="67">
        <f>IF(TWh!GN5=0,0,TWh!GN5/MD5)</f>
        <v>0.24506724724340764</v>
      </c>
      <c r="GO5" s="67">
        <f>IF(TWh!GO5=0,0,TWh!GO5/ME5)</f>
        <v>0.30448585868434153</v>
      </c>
      <c r="GP5" s="67">
        <f>IF(TWh!GP5=0,0,TWh!GP5/MF5)</f>
        <v>7.2858607402519357E-2</v>
      </c>
      <c r="GQ5" s="67">
        <f>IF(TWh!GQ5=0,0,TWh!GQ5/MG5)</f>
        <v>7.0313923128301647E-2</v>
      </c>
      <c r="GR5" s="67">
        <f>IF(TWh!GR5=0,0,TWh!GR5/MH5)</f>
        <v>0.22599151351652183</v>
      </c>
      <c r="GS5" s="68">
        <f>IF(TWh!GS5=0,0,TWh!GS5/MI5)</f>
        <v>-2.3547180667579271E-2</v>
      </c>
      <c r="GT5" s="65">
        <f t="shared" si="50"/>
        <v>1.052021453137401</v>
      </c>
      <c r="GU5" s="66">
        <f t="shared" si="0"/>
        <v>1.1154075256961078</v>
      </c>
      <c r="GV5" s="66">
        <f t="shared" si="1"/>
        <v>1.0933654887292057</v>
      </c>
      <c r="GW5" s="66">
        <f t="shared" si="2"/>
        <v>1.0761861747646668</v>
      </c>
      <c r="GX5" s="66">
        <f t="shared" si="3"/>
        <v>1.091523469762185</v>
      </c>
      <c r="GY5" s="66">
        <f t="shared" si="4"/>
        <v>1.0729417102475258</v>
      </c>
      <c r="GZ5" s="66">
        <f t="shared" si="5"/>
        <v>1.1194406546048734</v>
      </c>
      <c r="HA5" s="66">
        <f t="shared" si="6"/>
        <v>1.0771646491110318</v>
      </c>
      <c r="HB5" s="66">
        <f t="shared" si="7"/>
        <v>1.1258481239615781</v>
      </c>
      <c r="HC5" s="66">
        <f t="shared" si="8"/>
        <v>0.97974973989175418</v>
      </c>
      <c r="HD5" s="66">
        <f t="shared" si="9"/>
        <v>1.0058392674137762</v>
      </c>
      <c r="HE5" s="66">
        <f t="shared" si="10"/>
        <v>1.0283360249578615</v>
      </c>
      <c r="HF5" s="67">
        <f t="shared" si="11"/>
        <v>1.1210114673345584</v>
      </c>
      <c r="HG5" s="67">
        <f t="shared" si="12"/>
        <v>1.1167207937149581</v>
      </c>
      <c r="HH5" s="67">
        <f t="shared" si="13"/>
        <v>1.2450672472434074</v>
      </c>
      <c r="HI5" s="67">
        <f t="shared" si="14"/>
        <v>1.3044858586843415</v>
      </c>
      <c r="HJ5" s="67">
        <f t="shared" si="15"/>
        <v>1.0728586074025193</v>
      </c>
      <c r="HK5" s="67">
        <f t="shared" si="16"/>
        <v>1.0703139231283016</v>
      </c>
      <c r="HL5" s="67">
        <f t="shared" si="17"/>
        <v>1.2259915135165218</v>
      </c>
      <c r="HM5" s="68">
        <f t="shared" si="18"/>
        <v>0.97645281933242067</v>
      </c>
      <c r="HN5" s="65">
        <f t="shared" si="51"/>
        <v>2.7453762716756053E-2</v>
      </c>
      <c r="HO5" s="66">
        <f t="shared" si="19"/>
        <v>2.8870892108031378E-2</v>
      </c>
      <c r="HP5" s="66">
        <f t="shared" si="20"/>
        <v>2.7906289989172162E-2</v>
      </c>
      <c r="HQ5" s="66">
        <f t="shared" si="21"/>
        <v>2.6873157744603977E-2</v>
      </c>
      <c r="HR5" s="66">
        <f t="shared" si="22"/>
        <v>3.2798812889875038E-2</v>
      </c>
      <c r="HS5" s="66">
        <f t="shared" si="23"/>
        <v>3.95981846678145E-2</v>
      </c>
      <c r="HT5" s="66">
        <f t="shared" si="24"/>
        <v>4.9648329764675814E-2</v>
      </c>
      <c r="HU5" s="66">
        <f t="shared" si="25"/>
        <v>5.4402181764148252E-2</v>
      </c>
      <c r="HV5" s="66">
        <f t="shared" si="26"/>
        <v>6.8440466106203718E-2</v>
      </c>
      <c r="HW5" s="66">
        <f t="shared" si="27"/>
        <v>7.5799482476186342E-2</v>
      </c>
      <c r="HX5" s="66">
        <f t="shared" si="28"/>
        <v>8.3195550643552954E-2</v>
      </c>
      <c r="HY5" s="66">
        <f t="shared" si="29"/>
        <v>0.10700041552429503</v>
      </c>
      <c r="HZ5" s="67">
        <f t="shared" si="30"/>
        <v>0.14297804471264106</v>
      </c>
      <c r="IA5" s="67">
        <f t="shared" si="31"/>
        <v>0.15717066326009846</v>
      </c>
      <c r="IB5" s="67">
        <f t="shared" si="32"/>
        <v>0.1861588613799523</v>
      </c>
      <c r="IC5" s="67">
        <f t="shared" si="33"/>
        <v>0.22532159442883826</v>
      </c>
      <c r="ID5" s="67">
        <f t="shared" si="34"/>
        <v>0.18202278967276669</v>
      </c>
      <c r="IE5" s="67">
        <f t="shared" si="35"/>
        <v>0.19788810679271546</v>
      </c>
      <c r="IF5" s="67">
        <f t="shared" si="36"/>
        <v>0.2459373450687104</v>
      </c>
      <c r="IG5" s="68">
        <f t="shared" si="37"/>
        <v>0.21777830303995743</v>
      </c>
      <c r="IH5" s="25"/>
      <c r="II5" s="53">
        <f t="shared" si="52"/>
        <v>0</v>
      </c>
      <c r="IJ5" s="54">
        <f t="shared" si="53"/>
        <v>1.0614347702209747E-3</v>
      </c>
      <c r="IK5" s="54">
        <f t="shared" si="54"/>
        <v>4.0356707473715177E-2</v>
      </c>
      <c r="IL5" s="54">
        <f t="shared" si="55"/>
        <v>0.26761351163257774</v>
      </c>
      <c r="IM5" s="54">
        <f t="shared" si="56"/>
        <v>0.49308023933077066</v>
      </c>
      <c r="IN5" s="54">
        <f t="shared" si="57"/>
        <v>1.6317370163991089E-2</v>
      </c>
      <c r="IO5" s="54">
        <f t="shared" si="58"/>
        <v>3.8389141370500285E-2</v>
      </c>
      <c r="IP5" s="54">
        <f t="shared" si="59"/>
        <v>7.6023951760183464E-2</v>
      </c>
      <c r="IQ5" s="54">
        <f t="shared" si="60"/>
        <v>6.7157643498040612E-2</v>
      </c>
      <c r="IR5" s="54">
        <f t="shared" si="38"/>
        <v>1</v>
      </c>
      <c r="IS5" s="59">
        <f t="shared" si="39"/>
        <v>0.19788810679271546</v>
      </c>
      <c r="IT5" s="53">
        <f t="shared" si="40"/>
        <v>0</v>
      </c>
      <c r="IU5" s="54">
        <f t="shared" si="41"/>
        <v>1.209094413756416E-3</v>
      </c>
      <c r="IV5" s="54">
        <f t="shared" si="42"/>
        <v>5.1008498697981616E-2</v>
      </c>
      <c r="IW5" s="54">
        <f t="shared" si="43"/>
        <v>0.31114979815361277</v>
      </c>
      <c r="IX5" s="54">
        <f t="shared" si="44"/>
        <v>0.39069526366593887</v>
      </c>
      <c r="IY5" s="54">
        <f t="shared" si="45"/>
        <v>1.8537182299015492E-2</v>
      </c>
      <c r="IZ5" s="54">
        <f t="shared" si="46"/>
        <v>5.2605650711258188E-2</v>
      </c>
      <c r="JA5" s="54">
        <f t="shared" si="47"/>
        <v>9.9350913473921262E-2</v>
      </c>
      <c r="JB5" s="54">
        <f t="shared" si="48"/>
        <v>7.5443598584515437E-2</v>
      </c>
      <c r="JC5" s="54">
        <f t="shared" si="49"/>
        <v>1</v>
      </c>
      <c r="JD5" s="59">
        <f t="shared" si="61"/>
        <v>0.2459373450687104</v>
      </c>
      <c r="JE5" s="53">
        <f t="shared" si="62"/>
        <v>0</v>
      </c>
      <c r="JF5" s="54">
        <f t="shared" si="63"/>
        <v>9.9141245904068947E-4</v>
      </c>
      <c r="JG5" s="54">
        <f t="shared" si="64"/>
        <v>4.4297189601623189E-2</v>
      </c>
      <c r="JH5" s="54">
        <f t="shared" si="65"/>
        <v>0.26319967608937822</v>
      </c>
      <c r="JI5" s="54">
        <f t="shared" si="66"/>
        <v>0.47373341881000036</v>
      </c>
      <c r="JJ5" s="54">
        <f t="shared" si="67"/>
        <v>1.5004048957411465E-2</v>
      </c>
      <c r="JK5" s="54">
        <f t="shared" si="68"/>
        <v>4.2925880757065764E-2</v>
      </c>
      <c r="JL5" s="54">
        <f t="shared" si="69"/>
        <v>0.10327735971777947</v>
      </c>
      <c r="JM5" s="54">
        <f t="shared" si="70"/>
        <v>5.657101360770074E-2</v>
      </c>
      <c r="JN5" s="54">
        <f t="shared" si="71"/>
        <v>0.99999999999999989</v>
      </c>
      <c r="JO5" s="119">
        <f t="shared" si="72"/>
        <v>0.21777830303995743</v>
      </c>
      <c r="LP5" s="86">
        <f>TWh!HN5</f>
        <v>83.158000000000001</v>
      </c>
      <c r="LQ5" s="87">
        <f>TWh!HO5</f>
        <v>78.903000000000006</v>
      </c>
      <c r="LR5" s="87">
        <f>TWh!HP5</f>
        <v>81.271999999999991</v>
      </c>
      <c r="LS5" s="87">
        <f>TWh!HQ5</f>
        <v>84.135999999999996</v>
      </c>
      <c r="LT5" s="87">
        <f>TWh!HR5</f>
        <v>84.972740000000002</v>
      </c>
      <c r="LU5" s="87">
        <f>TWh!HS5</f>
        <v>86.425173999999998</v>
      </c>
      <c r="LV5" s="87">
        <f>TWh!HT5</f>
        <v>85.038046999999992</v>
      </c>
      <c r="LW5" s="87">
        <f>TWh!HU5</f>
        <v>87.851108999999994</v>
      </c>
      <c r="LX5" s="87">
        <f>TWh!HV5</f>
        <v>84.204671999999988</v>
      </c>
      <c r="LY5" s="87">
        <f>TWh!HW5</f>
        <v>90.616120000000009</v>
      </c>
      <c r="LZ5" s="87">
        <f>TWh!HX5</f>
        <v>94.361152000000018</v>
      </c>
      <c r="MA5" s="87">
        <f>TWh!HY5</f>
        <v>89.532671000000008</v>
      </c>
      <c r="MB5" s="88">
        <f>TWh!HZ5</f>
        <v>82.107921000000005</v>
      </c>
      <c r="MC5" s="88">
        <f>TWh!IA5</f>
        <v>82.590254000000002</v>
      </c>
      <c r="MD5" s="88">
        <f>TWh!IB5</f>
        <v>71.829264000000009</v>
      </c>
      <c r="ME5" s="88">
        <f>TWh!IC5</f>
        <v>68.965435999999997</v>
      </c>
      <c r="MF5" s="88">
        <f>TWh!ID5</f>
        <v>84.863</v>
      </c>
      <c r="MG5" s="88">
        <f>TWh!IE5</f>
        <v>85.638800000000003</v>
      </c>
      <c r="MH5" s="88">
        <f>TWh!IF5</f>
        <v>75.180062215621746</v>
      </c>
      <c r="MI5" s="89">
        <f>TWh!IG5</f>
        <v>91.687160496978734</v>
      </c>
    </row>
    <row r="6" spans="1:347" x14ac:dyDescent="0.35">
      <c r="A6" s="20" t="s">
        <v>21</v>
      </c>
      <c r="B6" s="65">
        <f>IF(TWh!B6=0,0,TWh!B6/LP6)</f>
        <v>0.34221808471545118</v>
      </c>
      <c r="C6" s="66">
        <f>IF(TWh!C6=0,0,TWh!C6/LQ6)</f>
        <v>0.3429333090295974</v>
      </c>
      <c r="D6" s="66">
        <f>IF(TWh!D6=0,0,TWh!D6/LR6)</f>
        <v>0.31260855278599259</v>
      </c>
      <c r="E6" s="66">
        <f>IF(TWh!E6=0,0,TWh!E6/LS6)</f>
        <v>0.34586360110021858</v>
      </c>
      <c r="F6" s="66">
        <f>IF(TWh!F6=0,0,TWh!F6/LT6)</f>
        <v>0.35999585975869153</v>
      </c>
      <c r="G6" s="66">
        <f>IF(TWh!G6=0,0,TWh!G6/LU6)</f>
        <v>0.31863493147622174</v>
      </c>
      <c r="H6" s="66">
        <f>IF(TWh!H6=0,0,TWh!H6/LV6)</f>
        <v>0.31192265680466796</v>
      </c>
      <c r="I6" s="66">
        <f>IF(TWh!I6=0,0,TWh!I6/LW6)</f>
        <v>0.37966380340348221</v>
      </c>
      <c r="J6" s="66">
        <f>IF(TWh!J6=0,0,TWh!J6/LX6)</f>
        <v>0.38072211019004815</v>
      </c>
      <c r="K6" s="66">
        <f>IF(TWh!K6=0,0,TWh!K6/LY6)</f>
        <v>0.38639399521146195</v>
      </c>
      <c r="L6" s="66">
        <f>IF(TWh!L6=0,0,TWh!L6/LZ6)</f>
        <v>0.37279967625370269</v>
      </c>
      <c r="M6" s="66">
        <f>IF(TWh!M6=0,0,TWh!M6/MA6)</f>
        <v>0.45464564976355437</v>
      </c>
      <c r="N6" s="67">
        <f>IF(TWh!N6=0,0,TWh!N6/MB6)</f>
        <v>0.42425704502780598</v>
      </c>
      <c r="O6" s="67">
        <f>IF(TWh!O6=0,0,TWh!O6/MC6)</f>
        <v>0.39795087059121131</v>
      </c>
      <c r="P6" s="67">
        <f>IF(TWh!P6=0,0,TWh!P6/MD6)</f>
        <v>0.39992448515699808</v>
      </c>
      <c r="Q6" s="67">
        <f>IF(TWh!Q6=0,0,TWh!Q6/ME6)</f>
        <v>0.44420496254337588</v>
      </c>
      <c r="R6" s="67">
        <f>IF(TWh!R6=0,0,TWh!R6/MF6)</f>
        <v>0.41771542177090165</v>
      </c>
      <c r="S6" s="67">
        <f>IF(TWh!S6=0,0,TWh!S6/MG6)</f>
        <v>0.45017424006253093</v>
      </c>
      <c r="T6" s="67">
        <f>IF(TWh!T6=0,0,TWh!T6/MH6)</f>
        <v>0.41674988606792185</v>
      </c>
      <c r="U6" s="68">
        <f>IF(TWh!U6=0,0,TWh!U6/MI6)</f>
        <v>0.40902727781765197</v>
      </c>
      <c r="V6" s="65">
        <f>IF(TWh!V6=0,0,TWh!V6/LP6)</f>
        <v>7.2809230995369817E-2</v>
      </c>
      <c r="W6" s="66">
        <f>IF(TWh!W6=0,0,TWh!W6/LQ6)</f>
        <v>0.10130100936453325</v>
      </c>
      <c r="X6" s="66">
        <f>IF(TWh!X6=0,0,TWh!X6/LR6)</f>
        <v>9.0667981035534903E-2</v>
      </c>
      <c r="Y6" s="66">
        <f>IF(TWh!Y6=0,0,TWh!Y6/LS6)</f>
        <v>0.10637797682018008</v>
      </c>
      <c r="Z6" s="66">
        <f>IF(TWh!Z6=0,0,TWh!Z6/LT6)</f>
        <v>9.5103240104790779E-2</v>
      </c>
      <c r="AA6" s="66">
        <f>IF(TWh!AA6=0,0,TWh!AA6/LU6)</f>
        <v>9.801026299729064E-2</v>
      </c>
      <c r="AB6" s="66">
        <f>IF(TWh!AB6=0,0,TWh!AB6/LV6)</f>
        <v>0.10470925050991724</v>
      </c>
      <c r="AC6" s="66">
        <f>IF(TWh!AC6=0,0,TWh!AC6/LW6)</f>
        <v>0.13727800050016339</v>
      </c>
      <c r="AD6" s="66">
        <f>IF(TWh!AD6=0,0,TWh!AD6/LX6)</f>
        <v>0.134065526085938</v>
      </c>
      <c r="AE6" s="66">
        <f>IF(TWh!AE6=0,0,TWh!AE6/LY6)</f>
        <v>0.10496318953981745</v>
      </c>
      <c r="AF6" s="66">
        <f>IF(TWh!AF6=0,0,TWh!AF6/LZ6)</f>
        <v>0.11190208261161066</v>
      </c>
      <c r="AG6" s="66">
        <f>IF(TWh!AG6=0,0,TWh!AG6/MA6)</f>
        <v>8.7703044463572508E-2</v>
      </c>
      <c r="AH6" s="67">
        <f>IF(TWh!AH6=0,0,TWh!AH6/MB6)</f>
        <v>5.9243386499922286E-2</v>
      </c>
      <c r="AI6" s="67">
        <f>IF(TWh!AI6=0,0,TWh!AI6/MC6)</f>
        <v>4.5100184782813822E-2</v>
      </c>
      <c r="AJ6" s="67">
        <f>IF(TWh!AJ6=0,0,TWh!AJ6/MD6)</f>
        <v>4.8871467240676085E-2</v>
      </c>
      <c r="AK6" s="67">
        <f>IF(TWh!AK6=0,0,TWh!AK6/ME6)</f>
        <v>1.3535894264910702E-2</v>
      </c>
      <c r="AL6" s="67">
        <f>IF(TWh!AL6=0,0,TWh!AL6/MF6)</f>
        <v>1.0277669248291935E-2</v>
      </c>
      <c r="AM6" s="67">
        <f>IF(TWh!AM6=0,0,TWh!AM6/MG6)</f>
        <v>8.6816052109157903E-3</v>
      </c>
      <c r="AN6" s="67">
        <f>IF(TWh!AN6=0,0,TWh!AN6/MH6)</f>
        <v>8.2056784815510136E-3</v>
      </c>
      <c r="AO6" s="68">
        <f>IF(TWh!AO6=0,0,TWh!AO6/MI6)</f>
        <v>7.0387808244625101E-3</v>
      </c>
      <c r="AP6" s="65">
        <f>IF(TWh!AP6=0,0,TWh!AP6/LP6)</f>
        <v>2.0505156912222249E-2</v>
      </c>
      <c r="AQ6" s="66">
        <f>IF(TWh!AQ6=0,0,TWh!AQ6/LQ6)</f>
        <v>1.731641185718517E-2</v>
      </c>
      <c r="AR6" s="66">
        <f>IF(TWh!AR6=0,0,TWh!AR6/LR6)</f>
        <v>2.2508566868516169E-2</v>
      </c>
      <c r="AS6" s="66">
        <f>IF(TWh!AS6=0,0,TWh!AS6/LS6)</f>
        <v>2.2498060512024822E-2</v>
      </c>
      <c r="AT6" s="66">
        <f>IF(TWh!AT6=0,0,TWh!AT6/LT6)</f>
        <v>2.3089622091264392E-2</v>
      </c>
      <c r="AU6" s="66">
        <f>IF(TWh!AU6=0,0,TWh!AU6/LU6)</f>
        <v>1.6410285858827801E-2</v>
      </c>
      <c r="AV6" s="66">
        <f>IF(TWh!AV6=0,0,TWh!AV6/LV6)</f>
        <v>1.0239499267963132E-2</v>
      </c>
      <c r="AW6" s="66">
        <f>IF(TWh!AW6=0,0,TWh!AW6/LW6)</f>
        <v>1.4837117225775236E-2</v>
      </c>
      <c r="AX6" s="66">
        <f>IF(TWh!AX6=0,0,TWh!AX6/LX6)</f>
        <v>6.8842658748783795E-3</v>
      </c>
      <c r="AY6" s="66">
        <f>IF(TWh!AY6=0,0,TWh!AY6/LY6)</f>
        <v>7.6370732406965671E-3</v>
      </c>
      <c r="AZ6" s="66">
        <f>IF(TWh!AZ6=0,0,TWh!AZ6/LZ6)</f>
        <v>8.426426224633644E-3</v>
      </c>
      <c r="BA6" s="66">
        <f>IF(TWh!BA6=0,0,TWh!BA6/MA6)</f>
        <v>2.6982522100852083E-3</v>
      </c>
      <c r="BB6" s="67">
        <f>IF(TWh!BB6=0,0,TWh!BB6/MB6)</f>
        <v>4.6498555226481995E-3</v>
      </c>
      <c r="BC6" s="67">
        <f>IF(TWh!BC6=0,0,TWh!BC6/MC6)</f>
        <v>5.163445674222859E-3</v>
      </c>
      <c r="BD6" s="67">
        <f>IF(TWh!BD6=0,0,TWh!BD6/MD6)</f>
        <v>4.4447756843890756E-3</v>
      </c>
      <c r="BE6" s="67">
        <f>IF(TWh!BE6=0,0,TWh!BE6/ME6)</f>
        <v>3.6989981324530748E-3</v>
      </c>
      <c r="BF6" s="67">
        <f>IF(TWh!BF6=0,0,TWh!BF6/MF6)</f>
        <v>7.0285996149609354E-3</v>
      </c>
      <c r="BG6" s="67">
        <f>IF(TWh!BG6=0,0,TWh!BG6/MG6)</f>
        <v>8.7925998375165057E-3</v>
      </c>
      <c r="BH6" s="67">
        <f>IF(TWh!BH6=0,0,TWh!BH6/MH6)</f>
        <v>8.5568012071605935E-3</v>
      </c>
      <c r="BI6" s="68">
        <f>IF(TWh!BI6=0,0,TWh!BI6/MI6)</f>
        <v>8.9413788586350899E-3</v>
      </c>
      <c r="BJ6" s="65">
        <f>IF(TWh!BJ6=0,0,TWh!BJ6/LP6)</f>
        <v>4.6840931918959314E-2</v>
      </c>
      <c r="BK6" s="66">
        <f>IF(TWh!BK6=0,0,TWh!BK6/LQ6)</f>
        <v>4.3473307662512242E-2</v>
      </c>
      <c r="BL6" s="66">
        <f>IF(TWh!BL6=0,0,TWh!BL6/LR6)</f>
        <v>3.6121673003802278E-2</v>
      </c>
      <c r="BM6" s="66">
        <f>IF(TWh!BM6=0,0,TWh!BM6/LS6)</f>
        <v>4.1422761360697738E-2</v>
      </c>
      <c r="BN6" s="66">
        <f>IF(TWh!BN6=0,0,TWh!BN6/LT6)</f>
        <v>3.5970693852293012E-2</v>
      </c>
      <c r="BO6" s="66">
        <f>IF(TWh!BO6=0,0,TWh!BO6/LU6)</f>
        <v>3.9028038858202566E-2</v>
      </c>
      <c r="BP6" s="66">
        <f>IF(TWh!BP6=0,0,TWh!BP6/LV6)</f>
        <v>4.7136628826295102E-2</v>
      </c>
      <c r="BQ6" s="66">
        <f>IF(TWh!BQ6=0,0,TWh!BQ6/LW6)</f>
        <v>5.3986769220266267E-2</v>
      </c>
      <c r="BR6" s="66">
        <f>IF(TWh!BR6=0,0,TWh!BR6/LX6)</f>
        <v>5.2409249886170885E-2</v>
      </c>
      <c r="BS6" s="66">
        <f>IF(TWh!BS6=0,0,TWh!BS6/LY6)</f>
        <v>4.5659453125018193E-2</v>
      </c>
      <c r="BT6" s="66">
        <f>IF(TWh!BT6=0,0,TWh!BT6/LZ6)</f>
        <v>4.2175013699375007E-2</v>
      </c>
      <c r="BU6" s="66">
        <f>IF(TWh!BU6=0,0,TWh!BU6/MA6)</f>
        <v>4.0907079126620276E-2</v>
      </c>
      <c r="BV6" s="67">
        <f>IF(TWh!BV6=0,0,TWh!BV6/MB6)</f>
        <v>4.9795725506177987E-2</v>
      </c>
      <c r="BW6" s="67">
        <f>IF(TWh!BW6=0,0,TWh!BW6/MC6)</f>
        <v>5.343937801773127E-2</v>
      </c>
      <c r="BX6" s="67">
        <f>IF(TWh!BX6=0,0,TWh!BX6/MD6)</f>
        <v>4.5121846047210423E-2</v>
      </c>
      <c r="BY6" s="67">
        <f>IF(TWh!BY6=0,0,TWh!BY6/ME6)</f>
        <v>3.7884244609299629E-2</v>
      </c>
      <c r="BZ6" s="67">
        <f>IF(TWh!BZ6=0,0,TWh!BZ6/MF6)</f>
        <v>4.5376462294071697E-2</v>
      </c>
      <c r="CA6" s="67">
        <f>IF(TWh!CA6=0,0,TWh!CA6/MG6)</f>
        <v>4.2179318390313324E-2</v>
      </c>
      <c r="CB6" s="67">
        <f>IF(TWh!CB6=0,0,TWh!CB6/MH6)</f>
        <v>5.7575275059986449E-2</v>
      </c>
      <c r="CC6" s="68">
        <f>IF(TWh!CC6=0,0,TWh!CC6/MI6)</f>
        <v>6.5187227207788662E-2</v>
      </c>
      <c r="CD6" s="65">
        <f>IF(TWh!CD6=0,0,TWh!CD6/LP6)</f>
        <v>0.44533183076508498</v>
      </c>
      <c r="CE6" s="66">
        <f>IF(TWh!CE6=0,0,TWh!CE6/LQ6)</f>
        <v>0.44551026453097586</v>
      </c>
      <c r="CF6" s="66">
        <f>IF(TWh!CF6=0,0,TWh!CF6/LR6)</f>
        <v>0.47462798666854433</v>
      </c>
      <c r="CG6" s="66">
        <f>IF(TWh!CG6=0,0,TWh!CG6/LS6)</f>
        <v>0.40623457225474291</v>
      </c>
      <c r="CH6" s="66">
        <f>IF(TWh!CH6=0,0,TWh!CH6/LT6)</f>
        <v>0.40485088161064731</v>
      </c>
      <c r="CI6" s="66">
        <f>IF(TWh!CI6=0,0,TWh!CI6/LU6)</f>
        <v>0.4210468529913548</v>
      </c>
      <c r="CJ6" s="66">
        <f>IF(TWh!CJ6=0,0,TWh!CJ6/LV6)</f>
        <v>0.42558328194116274</v>
      </c>
      <c r="CK6" s="66">
        <f>IF(TWh!CK6=0,0,TWh!CK6/LW6)</f>
        <v>0.33841107092994827</v>
      </c>
      <c r="CL6" s="66">
        <f>IF(TWh!CL6=0,0,TWh!CL6/LX6)</f>
        <v>0.35009823070147633</v>
      </c>
      <c r="CM6" s="66">
        <f>IF(TWh!CM6=0,0,TWh!CM6/LY6)</f>
        <v>0.35521704073191107</v>
      </c>
      <c r="CN6" s="66">
        <f>IF(TWh!CN6=0,0,TWh!CN6/LZ6)</f>
        <v>0.32695820228864741</v>
      </c>
      <c r="CO6" s="66">
        <f>IF(TWh!CO6=0,0,TWh!CO6/MA6)</f>
        <v>0.32130866098781086</v>
      </c>
      <c r="CP6" s="67">
        <f>IF(TWh!CP6=0,0,TWh!CP6/MB6)</f>
        <v>0.33362713375000835</v>
      </c>
      <c r="CQ6" s="67">
        <f>IF(TWh!CQ6=0,0,TWh!CQ6/MC6)</f>
        <v>0.32376632145757583</v>
      </c>
      <c r="CR6" s="67">
        <f>IF(TWh!CR6=0,0,TWh!CR6/MD6)</f>
        <v>0.33424291840853776</v>
      </c>
      <c r="CS6" s="67">
        <f>IF(TWh!CS6=0,0,TWh!CS6/ME6)</f>
        <v>0.31264663885453653</v>
      </c>
      <c r="CT6" s="67">
        <f>IF(TWh!CT6=0,0,TWh!CT6/MF6)</f>
        <v>0.34868926894850227</v>
      </c>
      <c r="CU6" s="67">
        <f>IF(TWh!CU6=0,0,TWh!CU6/MG6)</f>
        <v>0.34106875999738739</v>
      </c>
      <c r="CV6" s="67">
        <f>IF(TWh!CV6=0,0,TWh!CV6/MH6)</f>
        <v>0.34415816749969991</v>
      </c>
      <c r="CW6" s="68">
        <f>IF(TWh!CW6=0,0,TWh!CW6/MI6)</f>
        <v>0.36945606077567755</v>
      </c>
      <c r="CX6" s="65">
        <f>IF(TWh!CX6=0,0,TWh!CX6/LP6)</f>
        <v>7.2294764692912628E-2</v>
      </c>
      <c r="CY6" s="66">
        <f>IF(TWh!CY6=0,0,TWh!CY6/LQ6)</f>
        <v>4.9465697555196059E-2</v>
      </c>
      <c r="CZ6" s="66">
        <f>IF(TWh!CZ6=0,0,TWh!CZ6/LR6)</f>
        <v>6.3465239637609722E-2</v>
      </c>
      <c r="DA6" s="66">
        <f>IF(TWh!DA6=0,0,TWh!DA6/LS6)</f>
        <v>7.7603027952135778E-2</v>
      </c>
      <c r="DB6" s="66">
        <f>IF(TWh!DB6=0,0,TWh!DB6/LT6)</f>
        <v>8.0965625812666225E-2</v>
      </c>
      <c r="DC6" s="66">
        <f>IF(TWh!DC6=0,0,TWh!DC6/LU6)</f>
        <v>0.10676608726619831</v>
      </c>
      <c r="DD6" s="66">
        <f>IF(TWh!DD6=0,0,TWh!DD6/LV6)</f>
        <v>9.9971004095996213E-2</v>
      </c>
      <c r="DE6" s="66">
        <f>IF(TWh!DE6=0,0,TWh!DE6/LW6)</f>
        <v>7.4740221605981122E-2</v>
      </c>
      <c r="DF6" s="66">
        <f>IF(TWh!DF6=0,0,TWh!DF6/LX6)</f>
        <v>7.2768067150639451E-2</v>
      </c>
      <c r="DG6" s="66">
        <f>IF(TWh!DG6=0,0,TWh!DG6/LY6)</f>
        <v>9.4362373071493477E-2</v>
      </c>
      <c r="DH6" s="66">
        <f>IF(TWh!DH6=0,0,TWh!DH6/LZ6)</f>
        <v>0.12205487558917712</v>
      </c>
      <c r="DI6" s="66">
        <f>IF(TWh!DI6=0,0,TWh!DI6/MA6)</f>
        <v>7.2693553706090777E-2</v>
      </c>
      <c r="DJ6" s="67">
        <f>IF(TWh!DJ6=0,0,TWh!DJ6/MB6)</f>
        <v>8.4029356820570833E-2</v>
      </c>
      <c r="DK6" s="67">
        <f>IF(TWh!DK6=0,0,TWh!DK6/MC6)</f>
        <v>0.1095550201920427</v>
      </c>
      <c r="DL6" s="67">
        <f>IF(TWh!DL6=0,0,TWh!DL6/MD6)</f>
        <v>0.10875226467640706</v>
      </c>
      <c r="DM6" s="67">
        <f>IF(TWh!DM6=0,0,TWh!DM6/ME6)</f>
        <v>0.12492333724749664</v>
      </c>
      <c r="DN6" s="67">
        <f>IF(TWh!DN6=0,0,TWh!DN6/MF6)</f>
        <v>0.10096079409560499</v>
      </c>
      <c r="DO6" s="67">
        <f>IF(TWh!DO6=0,0,TWh!DO6/MG6)</f>
        <v>7.6635328328095123E-2</v>
      </c>
      <c r="DP6" s="67">
        <f>IF(TWh!DP6=0,0,TWh!DP6/MH6)</f>
        <v>0.10112325949422347</v>
      </c>
      <c r="DQ6" s="68">
        <f>IF(TWh!DQ6=0,0,TWh!DQ6/MI6)</f>
        <v>7.2201234219078522E-2</v>
      </c>
      <c r="DR6" s="65">
        <f>IF(TWh!DR6=0,0,TWh!DR6/LP6)</f>
        <v>0</v>
      </c>
      <c r="DS6" s="66">
        <f>IF(TWh!DS6=0,0,TWh!DS6/LQ6)</f>
        <v>0</v>
      </c>
      <c r="DT6" s="66">
        <f>IF(TWh!DT6=0,0,TWh!DT6/LR6)</f>
        <v>0</v>
      </c>
      <c r="DU6" s="66">
        <f>IF(TWh!DU6=0,0,TWh!DU6/LS6)</f>
        <v>0</v>
      </c>
      <c r="DV6" s="66">
        <f>IF(TWh!DV6=0,0,TWh!DV6/LT6)</f>
        <v>0</v>
      </c>
      <c r="DW6" s="66">
        <f>IF(TWh!DW6=0,0,TWh!DW6/LU6)</f>
        <v>0</v>
      </c>
      <c r="DX6" s="66">
        <f>IF(TWh!DX6=0,0,TWh!DX6/LV6)</f>
        <v>0</v>
      </c>
      <c r="DY6" s="66">
        <f>IF(TWh!DY6=0,0,TWh!DY6/LW6)</f>
        <v>1.38664646969862E-6</v>
      </c>
      <c r="DZ6" s="66">
        <f>IF(TWh!DZ6=0,0,TWh!DZ6/LX6)</f>
        <v>3.7086206487248051E-6</v>
      </c>
      <c r="EA6" s="66">
        <f>IF(TWh!EA6=0,0,TWh!EA6/LY6)</f>
        <v>7.6068043528523428E-5</v>
      </c>
      <c r="EB6" s="66">
        <f>IF(TWh!EB6=0,0,TWh!EB6/LZ6)</f>
        <v>3.1872474765694432E-4</v>
      </c>
      <c r="EC6" s="66">
        <f>IF(TWh!EC6=0,0,TWh!EC6/MA6)</f>
        <v>1.9865044847709071E-3</v>
      </c>
      <c r="ED6" s="67">
        <f>IF(TWh!ED6=0,0,TWh!ED6/MB6)</f>
        <v>1.7201654384777828E-2</v>
      </c>
      <c r="EE6" s="67">
        <f>IF(TWh!EE6=0,0,TWh!EE6/MC6)</f>
        <v>3.1091688127332942E-2</v>
      </c>
      <c r="EF6" s="67">
        <f>IF(TWh!EF6=0,0,TWh!EF6/MD6)</f>
        <v>2.6383514373330232E-2</v>
      </c>
      <c r="EG6" s="67">
        <f>IF(TWh!EG6=0,0,TWh!EG6/ME6)</f>
        <v>2.8113889794895024E-2</v>
      </c>
      <c r="EH6" s="67">
        <f>IF(TWh!EH6=0,0,TWh!EH6/MF6)</f>
        <v>3.0640605356044875E-2</v>
      </c>
      <c r="EI6" s="67">
        <f>IF(TWh!EI6=0,0,TWh!EI6/MG6)</f>
        <v>3.0781098301812932E-2</v>
      </c>
      <c r="EJ6" s="67">
        <f>IF(TWh!EJ6=0,0,TWh!EJ6/MH6)</f>
        <v>2.7392328658543418E-2</v>
      </c>
      <c r="EK6" s="68">
        <f>IF(TWh!EK6=0,0,TWh!EK6/MI6)</f>
        <v>3.1448946316010043E-2</v>
      </c>
      <c r="EL6" s="65">
        <f>IF(TWh!EL6=0,0,TWh!EL6/LP6)</f>
        <v>0</v>
      </c>
      <c r="EM6" s="66">
        <f>IF(TWh!EM6=0,0,TWh!EM6/LQ6)</f>
        <v>0</v>
      </c>
      <c r="EN6" s="66">
        <f>IF(TWh!EN6=0,0,TWh!EN6/LR6)</f>
        <v>0</v>
      </c>
      <c r="EO6" s="66">
        <f>IF(TWh!EO6=0,0,TWh!EO6/LS6)</f>
        <v>0</v>
      </c>
      <c r="EP6" s="66">
        <f>IF(TWh!EP6=0,0,TWh!EP6/LT6)</f>
        <v>2.4076769646782474E-5</v>
      </c>
      <c r="EQ6" s="66">
        <f>IF(TWh!EQ6=0,0,TWh!EQ6/LU6)</f>
        <v>1.035405519043234E-4</v>
      </c>
      <c r="ER6" s="66">
        <f>IF(TWh!ER6=0,0,TWh!ER6/LV6)</f>
        <v>4.3767855399756277E-4</v>
      </c>
      <c r="ES6" s="66">
        <f>IF(TWh!ES6=0,0,TWh!ES6/LW6)</f>
        <v>1.0816304679139134E-3</v>
      </c>
      <c r="ET6" s="66">
        <f>IF(TWh!ET6=0,0,TWh!ET6/LX6)</f>
        <v>2.7039175625594891E-3</v>
      </c>
      <c r="EU6" s="66">
        <f>IF(TWh!EU6=0,0,TWh!EU6/LY6)</f>
        <v>5.5184606454397947E-3</v>
      </c>
      <c r="EV6" s="66">
        <f>IF(TWh!EV6=0,0,TWh!EV6/LZ6)</f>
        <v>1.4609429033721123E-2</v>
      </c>
      <c r="EW6" s="66">
        <f>IF(TWh!EW6=0,0,TWh!EW6/MA6)</f>
        <v>1.6959499903965856E-2</v>
      </c>
      <c r="EX6" s="67">
        <f>IF(TWh!EX6=0,0,TWh!EX6/MB6)</f>
        <v>2.5804542308591548E-2</v>
      </c>
      <c r="EY6" s="67">
        <f>IF(TWh!EY6=0,0,TWh!EY6/MC6)</f>
        <v>3.1380772543775165E-2</v>
      </c>
      <c r="EZ6" s="67">
        <f>IF(TWh!EZ6=0,0,TWh!EZ6/MD6)</f>
        <v>2.8028987183921147E-2</v>
      </c>
      <c r="FA6" s="67">
        <f>IF(TWh!FA6=0,0,TWh!FA6/ME6)</f>
        <v>2.9500749880412611E-2</v>
      </c>
      <c r="FB6" s="67">
        <f>IF(TWh!FB6=0,0,TWh!FB6/MF6)</f>
        <v>3.1495420104814105E-2</v>
      </c>
      <c r="FC6" s="67">
        <f>IF(TWh!FC6=0,0,TWh!FC6/MG6)</f>
        <v>3.2999213691159775E-2</v>
      </c>
      <c r="FD6" s="67">
        <f>IF(TWh!FD6=0,0,TWh!FD6/MH6)</f>
        <v>2.8938017189691471E-2</v>
      </c>
      <c r="FE6" s="68">
        <f>IF(TWh!FE6=0,0,TWh!FE6/MI6)</f>
        <v>2.962857008590835E-2</v>
      </c>
      <c r="FF6" s="65">
        <f>IF(TWh!FF6=0,0,TWh!FF6/LP6)</f>
        <v>0</v>
      </c>
      <c r="FG6" s="66">
        <f>IF(TWh!FG6=0,0,TWh!FG6/LQ6)</f>
        <v>0</v>
      </c>
      <c r="FH6" s="66">
        <f>IF(TWh!FH6=0,0,TWh!FH6/LR6)</f>
        <v>0</v>
      </c>
      <c r="FI6" s="66">
        <f>IF(TWh!FI6=0,0,TWh!FI6/LS6)</f>
        <v>0</v>
      </c>
      <c r="FJ6" s="66">
        <f>IF(TWh!FJ6=0,0,TWh!FJ6/LT6)</f>
        <v>0</v>
      </c>
      <c r="FK6" s="66">
        <f>IF(TWh!FK6=0,0,TWh!FK6/LU6)</f>
        <v>0</v>
      </c>
      <c r="FL6" s="66">
        <f>IF(TWh!FL6=0,0,TWh!FL6/LV6)</f>
        <v>0</v>
      </c>
      <c r="FM6" s="66">
        <f>IF(TWh!FM6=0,0,TWh!FM6/LW6)</f>
        <v>0</v>
      </c>
      <c r="FN6" s="66">
        <f>IF(TWh!FN6=0,0,TWh!FN6/LX6)</f>
        <v>3.4492392764068065E-4</v>
      </c>
      <c r="FO6" s="66">
        <f>IF(TWh!FO6=0,0,TWh!FO6/LY6)</f>
        <v>1.7234639063303653E-4</v>
      </c>
      <c r="FP6" s="66">
        <f>IF(TWh!FP6=0,0,TWh!FP6/LZ6)</f>
        <v>7.5556955147548354E-4</v>
      </c>
      <c r="FQ6" s="66">
        <f>IF(TWh!FQ6=0,0,TWh!FQ6/MA6)</f>
        <v>1.0977553535293377E-3</v>
      </c>
      <c r="FR6" s="67">
        <f>IF(TWh!FR6=0,0,TWh!FR6/MB6)</f>
        <v>1.3913001794971047E-3</v>
      </c>
      <c r="FS6" s="67">
        <f>IF(TWh!FS6=0,0,TWh!FS6/MC6)</f>
        <v>2.5523186132940631E-3</v>
      </c>
      <c r="FT6" s="67">
        <f>IF(TWh!FT6=0,0,TWh!FT6/MD6)</f>
        <v>4.2297412285301006E-3</v>
      </c>
      <c r="FU6" s="67">
        <f>IF(TWh!FU6=0,0,TWh!FU6/ME6)</f>
        <v>5.4912846726199675E-3</v>
      </c>
      <c r="FV6" s="67">
        <f>IF(TWh!FV6=0,0,TWh!FV6/MF6)</f>
        <v>7.8157585668075357E-3</v>
      </c>
      <c r="FW6" s="67">
        <f>IF(TWh!FW6=0,0,TWh!FW6/MG6)</f>
        <v>8.6878361802683497E-3</v>
      </c>
      <c r="FX6" s="67">
        <f>IF(TWh!FX6=0,0,TWh!FX6/MH6)</f>
        <v>7.3005863412218923E-3</v>
      </c>
      <c r="FY6" s="68">
        <f>IF(TWh!FY6=0,0,TWh!FY6/MI6)</f>
        <v>7.0705238947874277E-3</v>
      </c>
      <c r="FZ6" s="65">
        <f>IF(TWh!FZ6=0,0,TWh!FZ6/LP6)</f>
        <v>-0.11318258654058161</v>
      </c>
      <c r="GA6" s="66">
        <f>IF(TWh!GA6=0,0,TWh!GA6/LQ6)</f>
        <v>-0.15778441067237803</v>
      </c>
      <c r="GB6" s="66">
        <f>IF(TWh!GB6=0,0,TWh!GB6/LR6)</f>
        <v>-0.14774914331314837</v>
      </c>
      <c r="GC6" s="66">
        <f>IF(TWh!GC6=0,0,TWh!GC6/LS6)</f>
        <v>-0.12904059994828029</v>
      </c>
      <c r="GD6" s="66">
        <f>IF(TWh!GD6=0,0,TWh!GD6/LT6)</f>
        <v>-0.14154732875343415</v>
      </c>
      <c r="GE6" s="66">
        <f>IF(TWh!GE6=0,0,TWh!GE6/LU6)</f>
        <v>-0.17112293960904204</v>
      </c>
      <c r="GF6" s="66">
        <f>IF(TWh!GF6=0,0,TWh!GF6/LV6)</f>
        <v>-0.16904998471607363</v>
      </c>
      <c r="GG6" s="66">
        <f>IF(TWh!GG6=0,0,TWh!GG6/LW6)</f>
        <v>-0.10342071586502206</v>
      </c>
      <c r="GH6" s="66">
        <f>IF(TWh!GH6=0,0,TWh!GH6/LX6)</f>
        <v>-0.11867586075919376</v>
      </c>
      <c r="GI6" s="66">
        <f>IF(TWh!GI6=0,0,TWh!GI6/LY6)</f>
        <v>-0.1181185138721149</v>
      </c>
      <c r="GJ6" s="66">
        <f>IF(TWh!GJ6=0,0,TWh!GJ6/LZ6)</f>
        <v>-0.18109311932126146</v>
      </c>
      <c r="GK6" s="66">
        <f>IF(TWh!GK6=0,0,TWh!GK6/MA6)</f>
        <v>-0.2099712905964847</v>
      </c>
      <c r="GL6" s="67">
        <f>IF(TWh!GL6=0,0,TWh!GL6/MB6)</f>
        <v>-0.17559545310073291</v>
      </c>
      <c r="GM6" s="67">
        <f>IF(TWh!GM6=0,0,TWh!GM6/MC6)</f>
        <v>-0.14121795447951987</v>
      </c>
      <c r="GN6" s="67">
        <f>IF(TWh!GN6=0,0,TWh!GN6/MD6)</f>
        <v>-0.19917229429335881</v>
      </c>
      <c r="GO6" s="67">
        <f>IF(TWh!GO6=0,0,TWh!GO6/ME6)</f>
        <v>-0.21492805082797398</v>
      </c>
      <c r="GP6" s="67">
        <f>IF(TWh!GP6=0,0,TWh!GP6/MF6)</f>
        <v>-0.14083722247336819</v>
      </c>
      <c r="GQ6" s="67">
        <f>IF(TWh!GQ6=0,0,TWh!GQ6/MG6)</f>
        <v>-0.12023952021711506</v>
      </c>
      <c r="GR6" s="67">
        <f>IF(TWh!GR6=0,0,TWh!GR6/MH6)</f>
        <v>-0.16863609170696894</v>
      </c>
      <c r="GS6" s="68">
        <f>IF(TWh!GS6=0,0,TWh!GS6/MI6)</f>
        <v>-0.14413437356183023</v>
      </c>
      <c r="GT6" s="65">
        <f t="shared" si="50"/>
        <v>0.88681741345941867</v>
      </c>
      <c r="GU6" s="66">
        <f t="shared" si="0"/>
        <v>0.84221558932762197</v>
      </c>
      <c r="GV6" s="66">
        <f t="shared" si="1"/>
        <v>0.85225085668685163</v>
      </c>
      <c r="GW6" s="66">
        <f t="shared" si="2"/>
        <v>0.87095940005171957</v>
      </c>
      <c r="GX6" s="66">
        <f t="shared" si="3"/>
        <v>0.85845267124656588</v>
      </c>
      <c r="GY6" s="66">
        <f t="shared" si="4"/>
        <v>0.82887706039095821</v>
      </c>
      <c r="GZ6" s="66">
        <f t="shared" si="5"/>
        <v>0.83095001528392642</v>
      </c>
      <c r="HA6" s="66">
        <f t="shared" si="6"/>
        <v>0.89657928413497789</v>
      </c>
      <c r="HB6" s="66">
        <f t="shared" si="7"/>
        <v>0.8813241392408061</v>
      </c>
      <c r="HC6" s="66">
        <f t="shared" si="8"/>
        <v>0.88188148612788531</v>
      </c>
      <c r="HD6" s="66">
        <f t="shared" si="9"/>
        <v>0.81890688067873851</v>
      </c>
      <c r="HE6" s="66">
        <f t="shared" si="10"/>
        <v>0.79002870940351533</v>
      </c>
      <c r="HF6" s="67">
        <f t="shared" si="11"/>
        <v>0.82440454689926712</v>
      </c>
      <c r="HG6" s="67">
        <f t="shared" si="12"/>
        <v>0.8587820455204801</v>
      </c>
      <c r="HH6" s="67">
        <f t="shared" si="13"/>
        <v>0.80082770570664119</v>
      </c>
      <c r="HI6" s="67">
        <f t="shared" si="14"/>
        <v>0.78507194917202605</v>
      </c>
      <c r="HJ6" s="67">
        <f t="shared" si="15"/>
        <v>0.85916277752663184</v>
      </c>
      <c r="HK6" s="67">
        <f t="shared" si="16"/>
        <v>0.87976047978288519</v>
      </c>
      <c r="HL6" s="67">
        <f t="shared" si="17"/>
        <v>0.83136390829303131</v>
      </c>
      <c r="HM6" s="68">
        <f t="shared" si="18"/>
        <v>0.85586562643816999</v>
      </c>
      <c r="HN6" s="65">
        <f t="shared" si="51"/>
        <v>7.2294764692912628E-2</v>
      </c>
      <c r="HO6" s="66">
        <f t="shared" si="19"/>
        <v>4.9465697555196059E-2</v>
      </c>
      <c r="HP6" s="66">
        <f t="shared" si="20"/>
        <v>6.3465239637609722E-2</v>
      </c>
      <c r="HQ6" s="66">
        <f t="shared" si="21"/>
        <v>7.7603027952135778E-2</v>
      </c>
      <c r="HR6" s="66">
        <f t="shared" si="22"/>
        <v>8.0989702582313014E-2</v>
      </c>
      <c r="HS6" s="66">
        <f t="shared" si="23"/>
        <v>0.10686962781810264</v>
      </c>
      <c r="HT6" s="66">
        <f t="shared" si="24"/>
        <v>0.10040868264999378</v>
      </c>
      <c r="HU6" s="66">
        <f t="shared" si="25"/>
        <v>7.5823238720364741E-2</v>
      </c>
      <c r="HV6" s="66">
        <f t="shared" si="26"/>
        <v>7.5820617261488338E-2</v>
      </c>
      <c r="HW6" s="66">
        <f t="shared" si="27"/>
        <v>0.10012924815109482</v>
      </c>
      <c r="HX6" s="66">
        <f t="shared" si="28"/>
        <v>0.13773859892203066</v>
      </c>
      <c r="HY6" s="66">
        <f t="shared" si="29"/>
        <v>9.2737313448356881E-2</v>
      </c>
      <c r="HZ6" s="67">
        <f t="shared" si="30"/>
        <v>0.12842685369343732</v>
      </c>
      <c r="IA6" s="67">
        <f t="shared" si="31"/>
        <v>0.17457979947644486</v>
      </c>
      <c r="IB6" s="67">
        <f t="shared" si="32"/>
        <v>0.16739450746218854</v>
      </c>
      <c r="IC6" s="67">
        <f t="shared" si="33"/>
        <v>0.18802926159542424</v>
      </c>
      <c r="ID6" s="67">
        <f t="shared" si="34"/>
        <v>0.17091257812327149</v>
      </c>
      <c r="IE6" s="67">
        <f t="shared" si="35"/>
        <v>0.14910347650133618</v>
      </c>
      <c r="IF6" s="67">
        <f t="shared" si="36"/>
        <v>0.16475419168368025</v>
      </c>
      <c r="IG6" s="68">
        <f t="shared" si="37"/>
        <v>0.14034927451578436</v>
      </c>
      <c r="IH6" s="25"/>
      <c r="II6" s="53">
        <f t="shared" si="52"/>
        <v>0.45017424006253093</v>
      </c>
      <c r="IJ6" s="54">
        <f t="shared" si="53"/>
        <v>8.6816052109157903E-3</v>
      </c>
      <c r="IK6" s="54">
        <f t="shared" si="54"/>
        <v>8.7925998375165057E-3</v>
      </c>
      <c r="IL6" s="54">
        <f t="shared" si="55"/>
        <v>4.2179318390313324E-2</v>
      </c>
      <c r="IM6" s="54">
        <f t="shared" si="56"/>
        <v>0.34106875999738739</v>
      </c>
      <c r="IN6" s="54">
        <f t="shared" si="57"/>
        <v>7.6635328328095123E-2</v>
      </c>
      <c r="IO6" s="54">
        <f t="shared" si="58"/>
        <v>3.0781098301812932E-2</v>
      </c>
      <c r="IP6" s="54">
        <f t="shared" si="59"/>
        <v>3.2999213691159775E-2</v>
      </c>
      <c r="IQ6" s="54">
        <f t="shared" si="60"/>
        <v>8.6878361802683497E-3</v>
      </c>
      <c r="IR6" s="54">
        <f t="shared" si="38"/>
        <v>1.0000000000000002</v>
      </c>
      <c r="IS6" s="59">
        <f t="shared" si="39"/>
        <v>0.14910347650133618</v>
      </c>
      <c r="IT6" s="53">
        <f t="shared" si="40"/>
        <v>0.41674988606792185</v>
      </c>
      <c r="IU6" s="54">
        <f t="shared" si="41"/>
        <v>8.2056784815510136E-3</v>
      </c>
      <c r="IV6" s="54">
        <f t="shared" si="42"/>
        <v>8.5568012071605935E-3</v>
      </c>
      <c r="IW6" s="54">
        <f t="shared" si="43"/>
        <v>5.7575275059986449E-2</v>
      </c>
      <c r="IX6" s="54">
        <f t="shared" si="44"/>
        <v>0.34415816749969991</v>
      </c>
      <c r="IY6" s="54">
        <f t="shared" si="45"/>
        <v>0.10112325949422347</v>
      </c>
      <c r="IZ6" s="54">
        <f t="shared" si="46"/>
        <v>2.7392328658543418E-2</v>
      </c>
      <c r="JA6" s="54">
        <f t="shared" si="47"/>
        <v>2.8938017189691471E-2</v>
      </c>
      <c r="JB6" s="54">
        <f t="shared" si="48"/>
        <v>7.3005863412218923E-3</v>
      </c>
      <c r="JC6" s="54">
        <f t="shared" si="49"/>
        <v>1.0000000000000002</v>
      </c>
      <c r="JD6" s="59">
        <f t="shared" si="61"/>
        <v>0.16475419168368025</v>
      </c>
      <c r="JE6" s="53">
        <f t="shared" si="62"/>
        <v>0.40902727781765197</v>
      </c>
      <c r="JF6" s="54">
        <f t="shared" si="63"/>
        <v>7.0387808244625101E-3</v>
      </c>
      <c r="JG6" s="54">
        <f t="shared" si="64"/>
        <v>8.9413788586350899E-3</v>
      </c>
      <c r="JH6" s="54">
        <f t="shared" si="65"/>
        <v>6.5187227207788662E-2</v>
      </c>
      <c r="JI6" s="54">
        <f t="shared" si="66"/>
        <v>0.36945606077567755</v>
      </c>
      <c r="JJ6" s="54">
        <f t="shared" si="67"/>
        <v>7.2201234219078522E-2</v>
      </c>
      <c r="JK6" s="54">
        <f t="shared" si="68"/>
        <v>3.1448946316010043E-2</v>
      </c>
      <c r="JL6" s="54">
        <f t="shared" si="69"/>
        <v>2.962857008590835E-2</v>
      </c>
      <c r="JM6" s="54">
        <f t="shared" si="70"/>
        <v>7.0705238947874277E-3</v>
      </c>
      <c r="JN6" s="54">
        <f t="shared" si="71"/>
        <v>1.0000000000000002</v>
      </c>
      <c r="JO6" s="119">
        <f t="shared" si="72"/>
        <v>0.14034927451578436</v>
      </c>
      <c r="LP6" s="86">
        <f>TWh!HN6</f>
        <v>40.818999999999996</v>
      </c>
      <c r="LQ6" s="87">
        <f>TWh!HO6</f>
        <v>43.889000000000003</v>
      </c>
      <c r="LR6" s="87">
        <f>TWh!HP6</f>
        <v>42.606000000000002</v>
      </c>
      <c r="LS6" s="87">
        <f>TWh!HQ6</f>
        <v>42.537000000000006</v>
      </c>
      <c r="LT6" s="87">
        <f>TWh!HR6</f>
        <v>41.533811</v>
      </c>
      <c r="LU6" s="87">
        <f>TWh!HS6</f>
        <v>44.30148299999999</v>
      </c>
      <c r="LV6" s="87">
        <f>TWh!HT6</f>
        <v>45.803021000000001</v>
      </c>
      <c r="LW6" s="87">
        <f>TWh!HU6</f>
        <v>43.269860999999999</v>
      </c>
      <c r="LX6" s="87">
        <f>TWh!HV6</f>
        <v>45.030218999999995</v>
      </c>
      <c r="LY6" s="87">
        <f>TWh!HW6</f>
        <v>42.948389999999996</v>
      </c>
      <c r="LZ6" s="87">
        <f>TWh!HX6</f>
        <v>46.638988999999995</v>
      </c>
      <c r="MA6" s="87">
        <f>TWh!HY6</f>
        <v>50.773607999999996</v>
      </c>
      <c r="MB6" s="88">
        <f>TWh!HZ6</f>
        <v>47.313297999999996</v>
      </c>
      <c r="MC6" s="88">
        <f>TWh!IA6</f>
        <v>43.769221999999999</v>
      </c>
      <c r="MD6" s="88">
        <f>TWh!IB6</f>
        <v>47.471462000000002</v>
      </c>
      <c r="ME6" s="88">
        <f>TWh!IC6</f>
        <v>49.202511999999999</v>
      </c>
      <c r="MF6" s="88">
        <f>TWh!ID6</f>
        <v>45.243721000000001</v>
      </c>
      <c r="MG6" s="88">
        <f>TWh!IE6</f>
        <v>45.578782999999994</v>
      </c>
      <c r="MH6" s="88">
        <f>TWh!IF6</f>
        <v>46.834791448074675</v>
      </c>
      <c r="MI6" s="89">
        <f>TWh!IG6</f>
        <v>44.820380204891109</v>
      </c>
    </row>
    <row r="7" spans="1:347" x14ac:dyDescent="0.35">
      <c r="A7" s="20" t="s">
        <v>22</v>
      </c>
      <c r="B7" s="65">
        <f>IF(TWh!B7=0,0,TWh!B7/LP7)</f>
        <v>4.4321526078785946E-4</v>
      </c>
      <c r="C7" s="66">
        <f>IF(TWh!C7=0,0,TWh!C7/LQ7)</f>
        <v>1.0149510090955226E-3</v>
      </c>
      <c r="D7" s="66">
        <f>IF(TWh!D7=0,0,TWh!D7/LR7)</f>
        <v>1.0178196736713538E-3</v>
      </c>
      <c r="E7" s="66">
        <f>IF(TWh!E7=0,0,TWh!E7/LS7)</f>
        <v>8.3005712302201156E-4</v>
      </c>
      <c r="F7" s="66">
        <f>IF(TWh!F7=0,0,TWh!F7/LT7)</f>
        <v>1.3581420616596497E-3</v>
      </c>
      <c r="G7" s="66">
        <f>IF(TWh!G7=0,0,TWh!G7/LU7)</f>
        <v>1.367625270675835E-3</v>
      </c>
      <c r="H7" s="66">
        <f>IF(TWh!H7=0,0,TWh!H7/LV7)</f>
        <v>1.7628573618456351E-3</v>
      </c>
      <c r="I7" s="66">
        <f>IF(TWh!I7=0,0,TWh!I7/LW7)</f>
        <v>1.731233818865727E-3</v>
      </c>
      <c r="J7" s="66">
        <f>IF(TWh!J7=0,0,TWh!J7/LX7)</f>
        <v>3.103060393312905E-4</v>
      </c>
      <c r="K7" s="66">
        <f>IF(TWh!K7=0,0,TWh!K7/LY7)</f>
        <v>2.229710581336832E-4</v>
      </c>
      <c r="L7" s="66">
        <f>IF(TWh!L7=0,0,TWh!L7/LZ7)</f>
        <v>1.47625642842572E-3</v>
      </c>
      <c r="M7" s="66">
        <f>IF(TWh!M7=0,0,TWh!M7/MA7)</f>
        <v>1.8466134296808287E-3</v>
      </c>
      <c r="N7" s="67">
        <f>IF(TWh!N7=0,0,TWh!N7/MB7)</f>
        <v>1.4876862350715336E-3</v>
      </c>
      <c r="O7" s="67">
        <f>IF(TWh!O7=0,0,TWh!O7/MC7)</f>
        <v>1.2096833013538135E-3</v>
      </c>
      <c r="P7" s="67">
        <f>IF(TWh!P7=0,0,TWh!P7/MD7)</f>
        <v>1.4757052432250004E-3</v>
      </c>
      <c r="Q7" s="67">
        <f>IF(TWh!Q7=0,0,TWh!Q7/ME7)</f>
        <v>1.4032163121089848E-3</v>
      </c>
      <c r="R7" s="67">
        <f>IF(TWh!R7=0,0,TWh!R7/MF7)</f>
        <v>1.5600852805017734E-3</v>
      </c>
      <c r="S7" s="67">
        <f>IF(TWh!S7=0,0,TWh!S7/MG7)</f>
        <v>1.5354445696165559E-3</v>
      </c>
      <c r="T7" s="67">
        <f>IF(TWh!T7=0,0,TWh!T7/MH7)</f>
        <v>1.5354445696165559E-3</v>
      </c>
      <c r="U7" s="68">
        <f>IF(TWh!U7=0,0,TWh!U7/MI7)</f>
        <v>1.5354445696165559E-3</v>
      </c>
      <c r="V7" s="65">
        <f>IF(TWh!V7=0,0,TWh!V7/LP7)</f>
        <v>0.13704215863560615</v>
      </c>
      <c r="W7" s="66">
        <f>IF(TWh!W7=0,0,TWh!W7/LQ7)</f>
        <v>0.12686887613694034</v>
      </c>
      <c r="X7" s="66">
        <f>IF(TWh!X7=0,0,TWh!X7/LR7)</f>
        <v>0.1641038489242429</v>
      </c>
      <c r="Y7" s="66">
        <f>IF(TWh!Y7=0,0,TWh!Y7/LS7)</f>
        <v>0.18057515412651579</v>
      </c>
      <c r="Z7" s="66">
        <f>IF(TWh!Z7=0,0,TWh!Z7/LT7)</f>
        <v>0.15154006161676092</v>
      </c>
      <c r="AA7" s="66">
        <f>IF(TWh!AA7=0,0,TWh!AA7/LU7)</f>
        <v>0.17551190973673217</v>
      </c>
      <c r="AB7" s="66">
        <f>IF(TWh!AB7=0,0,TWh!AB7/LV7)</f>
        <v>0.17122710201578908</v>
      </c>
      <c r="AC7" s="66">
        <f>IF(TWh!AC7=0,0,TWh!AC7/LW7)</f>
        <v>0.18894056359530045</v>
      </c>
      <c r="AD7" s="66">
        <f>IF(TWh!AD7=0,0,TWh!AD7/LX7)</f>
        <v>0.19324308599356116</v>
      </c>
      <c r="AE7" s="66">
        <f>IF(TWh!AE7=0,0,TWh!AE7/LY7)</f>
        <v>0.12300570040374856</v>
      </c>
      <c r="AF7" s="66">
        <f>IF(TWh!AF7=0,0,TWh!AF7/LZ7)</f>
        <v>0.15856336092590803</v>
      </c>
      <c r="AG7" s="66">
        <f>IF(TWh!AG7=0,0,TWh!AG7/MA7)</f>
        <v>0.22519890444821913</v>
      </c>
      <c r="AH7" s="67">
        <f>IF(TWh!AH7=0,0,TWh!AH7/MB7)</f>
        <v>0.20660242589555922</v>
      </c>
      <c r="AI7" s="67">
        <f>IF(TWh!AI7=0,0,TWh!AI7/MC7)</f>
        <v>0.17106345037968043</v>
      </c>
      <c r="AJ7" s="67">
        <f>IF(TWh!AJ7=0,0,TWh!AJ7/MD7)</f>
        <v>0.17324779555461503</v>
      </c>
      <c r="AK7" s="67">
        <f>IF(TWh!AK7=0,0,TWh!AK7/ME7)</f>
        <v>0.2011861387486257</v>
      </c>
      <c r="AL7" s="67">
        <f>IF(TWh!AL7=0,0,TWh!AL7/MF7)</f>
        <v>0.2009389841286284</v>
      </c>
      <c r="AM7" s="67">
        <f>IF(TWh!AM7=0,0,TWh!AM7/MG7)</f>
        <v>0.11254641799140484</v>
      </c>
      <c r="AN7" s="67">
        <f>IF(TWh!AN7=0,0,TWh!AN7/MH7)</f>
        <v>0.11254641799140484</v>
      </c>
      <c r="AO7" s="68">
        <f>IF(TWh!AO7=0,0,TWh!AO7/MI7)</f>
        <v>0.11254641799140484</v>
      </c>
      <c r="AP7" s="65">
        <f>IF(TWh!AP7=0,0,TWh!AP7/LP7)</f>
        <v>0.14954082898982379</v>
      </c>
      <c r="AQ7" s="66">
        <f>IF(TWh!AQ7=0,0,TWh!AQ7/LQ7)</f>
        <v>0.16621774602802827</v>
      </c>
      <c r="AR7" s="66">
        <f>IF(TWh!AR7=0,0,TWh!AR7/LR7)</f>
        <v>0.17365569509254331</v>
      </c>
      <c r="AS7" s="66">
        <f>IF(TWh!AS7=0,0,TWh!AS7/LS7)</f>
        <v>0.24667788501445054</v>
      </c>
      <c r="AT7" s="66">
        <f>IF(TWh!AT7=0,0,TWh!AT7/LT7)</f>
        <v>0.11865872749236939</v>
      </c>
      <c r="AU7" s="66">
        <f>IF(TWh!AU7=0,0,TWh!AU7/LU7)</f>
        <v>0.14078942369790678</v>
      </c>
      <c r="AV7" s="66">
        <f>IF(TWh!AV7=0,0,TWh!AV7/LV7)</f>
        <v>0.15007281367364145</v>
      </c>
      <c r="AW7" s="66">
        <f>IF(TWh!AW7=0,0,TWh!AW7/LW7)</f>
        <v>0.18193693587352547</v>
      </c>
      <c r="AX7" s="66">
        <f>IF(TWh!AX7=0,0,TWh!AX7/LX7)</f>
        <v>0.15398937201815291</v>
      </c>
      <c r="AY7" s="66">
        <f>IF(TWh!AY7=0,0,TWh!AY7/LY7)</f>
        <v>0.14961358000770142</v>
      </c>
      <c r="AZ7" s="66">
        <f>IF(TWh!AZ7=0,0,TWh!AZ7/LZ7)</f>
        <v>3.757743635992742E-2</v>
      </c>
      <c r="BA7" s="66">
        <f>IF(TWh!BA7=0,0,TWh!BA7/MA7)</f>
        <v>6.6126347577142044E-2</v>
      </c>
      <c r="BB7" s="67">
        <f>IF(TWh!BB7=0,0,TWh!BB7/MB7)</f>
        <v>5.402160641103506E-2</v>
      </c>
      <c r="BC7" s="67">
        <f>IF(TWh!BC7=0,0,TWh!BC7/MC7)</f>
        <v>1.6366303488904534E-2</v>
      </c>
      <c r="BD7" s="67">
        <f>IF(TWh!BD7=0,0,TWh!BD7/MD7)</f>
        <v>9.5182988188012522E-3</v>
      </c>
      <c r="BE7" s="67">
        <f>IF(TWh!BE7=0,0,TWh!BE7/ME7)</f>
        <v>1.9381925311005351E-2</v>
      </c>
      <c r="BF7" s="67">
        <f>IF(TWh!BF7=0,0,TWh!BF7/MF7)</f>
        <v>5.382294217731118E-3</v>
      </c>
      <c r="BG7" s="67">
        <f>IF(TWh!BG7=0,0,TWh!BG7/MG7)</f>
        <v>1.7549130053824007E-2</v>
      </c>
      <c r="BH7" s="67">
        <f>IF(TWh!BH7=0,0,TWh!BH7/MH7)</f>
        <v>1.7549130053824007E-2</v>
      </c>
      <c r="BI7" s="68">
        <f>IF(TWh!BI7=0,0,TWh!BI7/MI7)</f>
        <v>1.7549130053824007E-2</v>
      </c>
      <c r="BJ7" s="65">
        <f>IF(TWh!BJ7=0,0,TWh!BJ7/LP7)</f>
        <v>0.13925823493954542</v>
      </c>
      <c r="BK7" s="66">
        <f>IF(TWh!BK7=0,0,TWh!BK7/LQ7)</f>
        <v>0.14232736073701058</v>
      </c>
      <c r="BL7" s="66">
        <f>IF(TWh!BL7=0,0,TWh!BL7/LR7)</f>
        <v>0.19784848579750089</v>
      </c>
      <c r="BM7" s="66">
        <f>IF(TWh!BM7=0,0,TWh!BM7/LS7)</f>
        <v>0.15552252095894234</v>
      </c>
      <c r="BN7" s="66">
        <f>IF(TWh!BN7=0,0,TWh!BN7/LT7)</f>
        <v>0.17620106221005455</v>
      </c>
      <c r="BO7" s="66">
        <f>IF(TWh!BO7=0,0,TWh!BO7/LU7)</f>
        <v>0.13797819397485092</v>
      </c>
      <c r="BP7" s="66">
        <f>IF(TWh!BP7=0,0,TWh!BP7/LV7)</f>
        <v>0.15796734881581972</v>
      </c>
      <c r="BQ7" s="66">
        <f>IF(TWh!BQ7=0,0,TWh!BQ7/LW7)</f>
        <v>0.24134973283914476</v>
      </c>
      <c r="BR7" s="66">
        <f>IF(TWh!BR7=0,0,TWh!BR7/LX7)</f>
        <v>0.19076063767891083</v>
      </c>
      <c r="BS7" s="66">
        <f>IF(TWh!BS7=0,0,TWh!BS7/LY7)</f>
        <v>0.16432966984452449</v>
      </c>
      <c r="BT7" s="66">
        <f>IF(TWh!BT7=0,0,TWh!BT7/LZ7)</f>
        <v>0.17131284826231197</v>
      </c>
      <c r="BU7" s="66">
        <f>IF(TWh!BU7=0,0,TWh!BU7/MA7)</f>
        <v>0.23047494281873579</v>
      </c>
      <c r="BV7" s="67">
        <f>IF(TWh!BV7=0,0,TWh!BV7/MB7)</f>
        <v>0.23356673890623075</v>
      </c>
      <c r="BW7" s="67">
        <f>IF(TWh!BW7=0,0,TWh!BW7/MC7)</f>
        <v>0.14380999717859158</v>
      </c>
      <c r="BX7" s="67">
        <f>IF(TWh!BX7=0,0,TWh!BX7/MD7)</f>
        <v>7.3932832685572519E-2</v>
      </c>
      <c r="BY7" s="67">
        <f>IF(TWh!BY7=0,0,TWh!BY7/ME7)</f>
        <v>0.10497812034965343</v>
      </c>
      <c r="BZ7" s="67">
        <f>IF(TWh!BZ7=0,0,TWh!BZ7/MF7)</f>
        <v>0.12371476274379063</v>
      </c>
      <c r="CA7" s="67">
        <f>IF(TWh!CA7=0,0,TWh!CA7/MG7)</f>
        <v>0.25786289481370217</v>
      </c>
      <c r="CB7" s="67">
        <f>IF(TWh!CB7=0,0,TWh!CB7/MH7)</f>
        <v>0.25786289481370217</v>
      </c>
      <c r="CC7" s="68">
        <f>IF(TWh!CC7=0,0,TWh!CC7/MI7)</f>
        <v>0.25786289481370217</v>
      </c>
      <c r="CD7" s="65">
        <f>IF(TWh!CD7=0,0,TWh!CD7/LP7)</f>
        <v>0</v>
      </c>
      <c r="CE7" s="66">
        <f>IF(TWh!CE7=0,0,TWh!CE7/LQ7)</f>
        <v>0</v>
      </c>
      <c r="CF7" s="66">
        <f>IF(TWh!CF7=0,0,TWh!CF7/LR7)</f>
        <v>0</v>
      </c>
      <c r="CG7" s="66">
        <f>IF(TWh!CG7=0,0,TWh!CG7/LS7)</f>
        <v>0</v>
      </c>
      <c r="CH7" s="66">
        <f>IF(TWh!CH7=0,0,TWh!CH7/LT7)</f>
        <v>0</v>
      </c>
      <c r="CI7" s="66">
        <f>IF(TWh!CI7=0,0,TWh!CI7/LU7)</f>
        <v>0</v>
      </c>
      <c r="CJ7" s="66">
        <f>IF(TWh!CJ7=0,0,TWh!CJ7/LV7)</f>
        <v>0</v>
      </c>
      <c r="CK7" s="66">
        <f>IF(TWh!CK7=0,0,TWh!CK7/LW7)</f>
        <v>0</v>
      </c>
      <c r="CL7" s="66">
        <f>IF(TWh!CL7=0,0,TWh!CL7/LX7)</f>
        <v>0</v>
      </c>
      <c r="CM7" s="66">
        <f>IF(TWh!CM7=0,0,TWh!CM7/LY7)</f>
        <v>0</v>
      </c>
      <c r="CN7" s="66">
        <f>IF(TWh!CN7=0,0,TWh!CN7/LZ7)</f>
        <v>0</v>
      </c>
      <c r="CO7" s="66">
        <f>IF(TWh!CO7=0,0,TWh!CO7/MA7)</f>
        <v>0</v>
      </c>
      <c r="CP7" s="67">
        <f>IF(TWh!CP7=0,0,TWh!CP7/MB7)</f>
        <v>0</v>
      </c>
      <c r="CQ7" s="67">
        <f>IF(TWh!CQ7=0,0,TWh!CQ7/MC7)</f>
        <v>0</v>
      </c>
      <c r="CR7" s="67">
        <f>IF(TWh!CR7=0,0,TWh!CR7/MD7)</f>
        <v>0</v>
      </c>
      <c r="CS7" s="67">
        <f>IF(TWh!CS7=0,0,TWh!CS7/ME7)</f>
        <v>0</v>
      </c>
      <c r="CT7" s="67">
        <f>IF(TWh!CT7=0,0,TWh!CT7/MF7)</f>
        <v>0</v>
      </c>
      <c r="CU7" s="67">
        <f>IF(TWh!CU7=0,0,TWh!CU7/MG7)</f>
        <v>0</v>
      </c>
      <c r="CV7" s="67">
        <f>IF(TWh!CV7=0,0,TWh!CV7/MH7)</f>
        <v>0</v>
      </c>
      <c r="CW7" s="68">
        <f>IF(TWh!CW7=0,0,TWh!CW7/MI7)</f>
        <v>0</v>
      </c>
      <c r="CX7" s="65">
        <f>IF(TWh!CX7=0,0,TWh!CX7/LP7)</f>
        <v>0.57362691912207919</v>
      </c>
      <c r="CY7" s="66">
        <f>IF(TWh!CY7=0,0,TWh!CY7/LQ7)</f>
        <v>0.56357106608892538</v>
      </c>
      <c r="CZ7" s="66">
        <f>IF(TWh!CZ7=0,0,TWh!CZ7/LR7)</f>
        <v>0.46337415051204156</v>
      </c>
      <c r="DA7" s="66">
        <f>IF(TWh!DA7=0,0,TWh!DA7/LS7)</f>
        <v>0.41639438277706931</v>
      </c>
      <c r="DB7" s="66">
        <f>IF(TWh!DB7=0,0,TWh!DB7/LT7)</f>
        <v>0.55181311965231561</v>
      </c>
      <c r="DC7" s="66">
        <f>IF(TWh!DC7=0,0,TWh!DC7/LU7)</f>
        <v>0.54252934695893329</v>
      </c>
      <c r="DD7" s="66">
        <f>IF(TWh!DD7=0,0,TWh!DD7/LV7)</f>
        <v>0.51667049896527939</v>
      </c>
      <c r="DE7" s="66">
        <f>IF(TWh!DE7=0,0,TWh!DE7/LW7)</f>
        <v>0.38274432037268741</v>
      </c>
      <c r="DF7" s="66">
        <f>IF(TWh!DF7=0,0,TWh!DF7/LX7)</f>
        <v>0.45696443117024171</v>
      </c>
      <c r="DG7" s="66">
        <f>IF(TWh!DG7=0,0,TWh!DG7/LY7)</f>
        <v>0.55693718332999986</v>
      </c>
      <c r="DH7" s="66">
        <f>IF(TWh!DH7=0,0,TWh!DH7/LZ7)</f>
        <v>0.6195112114965482</v>
      </c>
      <c r="DI7" s="66">
        <f>IF(TWh!DI7=0,0,TWh!DI7/MA7)</f>
        <v>0.45389643787390072</v>
      </c>
      <c r="DJ7" s="67">
        <f>IF(TWh!DJ7=0,0,TWh!DJ7/MB7)</f>
        <v>0.46479967003119305</v>
      </c>
      <c r="DK7" s="67">
        <f>IF(TWh!DK7=0,0,TWh!DK7/MC7)</f>
        <v>0.62099448064204288</v>
      </c>
      <c r="DL7" s="67">
        <f>IF(TWh!DL7=0,0,TWh!DL7/MD7)</f>
        <v>0.67322558619070461</v>
      </c>
      <c r="DM7" s="67">
        <f>IF(TWh!DM7=0,0,TWh!DM7/ME7)</f>
        <v>0.57493596071555608</v>
      </c>
      <c r="DN7" s="67">
        <f>IF(TWh!DN7=0,0,TWh!DN7/MF7)</f>
        <v>0.5505228157792017</v>
      </c>
      <c r="DO7" s="67">
        <f>IF(TWh!DO7=0,0,TWh!DO7/MG7)</f>
        <v>0.45960695956940789</v>
      </c>
      <c r="DP7" s="67">
        <f>IF(TWh!DP7=0,0,TWh!DP7/MH7)</f>
        <v>0.45960695956940789</v>
      </c>
      <c r="DQ7" s="68">
        <f>IF(TWh!DQ7=0,0,TWh!DQ7/MI7)</f>
        <v>0.45960695956940789</v>
      </c>
      <c r="DR7" s="65">
        <f>IF(TWh!DR7=0,0,TWh!DR7/LP7)</f>
        <v>0</v>
      </c>
      <c r="DS7" s="66">
        <f>IF(TWh!DS7=0,0,TWh!DS7/LQ7)</f>
        <v>0</v>
      </c>
      <c r="DT7" s="66">
        <f>IF(TWh!DT7=0,0,TWh!DT7/LR7)</f>
        <v>0</v>
      </c>
      <c r="DU7" s="66">
        <f>IF(TWh!DU7=0,0,TWh!DU7/LS7)</f>
        <v>0</v>
      </c>
      <c r="DV7" s="66">
        <f>IF(TWh!DV7=0,0,TWh!DV7/LT7)</f>
        <v>0</v>
      </c>
      <c r="DW7" s="66">
        <f>IF(TWh!DW7=0,0,TWh!DW7/LU7)</f>
        <v>0</v>
      </c>
      <c r="DX7" s="66">
        <f>IF(TWh!DX7=0,0,TWh!DX7/LV7)</f>
        <v>0</v>
      </c>
      <c r="DY7" s="66">
        <f>IF(TWh!DY7=0,0,TWh!DY7/LW7)</f>
        <v>0</v>
      </c>
      <c r="DZ7" s="66">
        <f>IF(TWh!DZ7=0,0,TWh!DZ7/LX7)</f>
        <v>0</v>
      </c>
      <c r="EA7" s="66">
        <f>IF(TWh!EA7=0,0,TWh!EA7/LY7)</f>
        <v>6.7634554300550572E-6</v>
      </c>
      <c r="EB7" s="66">
        <f>IF(TWh!EB7=0,0,TWh!EB7/LZ7)</f>
        <v>8.0523077914130183E-6</v>
      </c>
      <c r="EC7" s="66">
        <f>IF(TWh!EC7=0,0,TWh!EC7/MA7)</f>
        <v>1.2046954279346359E-5</v>
      </c>
      <c r="ED7" s="67">
        <f>IF(TWh!ED7=0,0,TWh!ED7/MB7)</f>
        <v>2.235248568194979E-4</v>
      </c>
      <c r="EE7" s="67">
        <f>IF(TWh!EE7=0,0,TWh!EE7/MC7)</f>
        <v>8.0287392289265158E-4</v>
      </c>
      <c r="EF7" s="67">
        <f>IF(TWh!EF7=0,0,TWh!EF7/MD7)</f>
        <v>2.5953228112598078E-3</v>
      </c>
      <c r="EG7" s="67">
        <f>IF(TWh!EG7=0,0,TWh!EG7/ME7)</f>
        <v>5.0221111810380571E-3</v>
      </c>
      <c r="EH7" s="67">
        <f>IF(TWh!EH7=0,0,TWh!EH7/MF7)</f>
        <v>5.112477468468336E-3</v>
      </c>
      <c r="EI7" s="67">
        <f>IF(TWh!EI7=0,0,TWh!EI7/MG7)</f>
        <v>6.5673634580882042E-3</v>
      </c>
      <c r="EJ7" s="67">
        <f>IF(TWh!EJ7=0,0,TWh!EJ7/MH7)</f>
        <v>6.5673634580882042E-3</v>
      </c>
      <c r="EK7" s="68">
        <f>IF(TWh!EK7=0,0,TWh!EK7/MI7)</f>
        <v>6.5673634580882042E-3</v>
      </c>
      <c r="EL7" s="65">
        <f>IF(TWh!EL7=0,0,TWh!EL7/LP7)</f>
        <v>0</v>
      </c>
      <c r="EM7" s="66">
        <f>IF(TWh!EM7=0,0,TWh!EM7/LQ7)</f>
        <v>0</v>
      </c>
      <c r="EN7" s="66">
        <f>IF(TWh!EN7=0,0,TWh!EN7/LR7)</f>
        <v>0</v>
      </c>
      <c r="EO7" s="66">
        <f>IF(TWh!EO7=0,0,TWh!EO7/LS7)</f>
        <v>0</v>
      </c>
      <c r="EP7" s="66">
        <f>IF(TWh!EP7=0,0,TWh!EP7/LT7)</f>
        <v>1.4296232227996314E-4</v>
      </c>
      <c r="EQ7" s="66">
        <f>IF(TWh!EQ7=0,0,TWh!EQ7/LU7)</f>
        <v>7.5979181704213057E-4</v>
      </c>
      <c r="ER7" s="66">
        <f>IF(TWh!ER7=0,0,TWh!ER7/LV7)</f>
        <v>1.4562734728290028E-3</v>
      </c>
      <c r="ES7" s="66">
        <f>IF(TWh!ES7=0,0,TWh!ES7/LW7)</f>
        <v>2.7463663762915397E-3</v>
      </c>
      <c r="ET7" s="66">
        <f>IF(TWh!ET7=0,0,TWh!ET7/LX7)</f>
        <v>3.0953027423296225E-3</v>
      </c>
      <c r="EU7" s="66">
        <f>IF(TWh!EU7=0,0,TWh!EU7/LY7)</f>
        <v>4.0283437836152102E-3</v>
      </c>
      <c r="EV7" s="66">
        <f>IF(TWh!EV7=0,0,TWh!EV7/LZ7)</f>
        <v>9.3339667815462574E-3</v>
      </c>
      <c r="EW7" s="66">
        <f>IF(TWh!EW7=0,0,TWh!EW7/MA7)</f>
        <v>1.7674728541230787E-2</v>
      </c>
      <c r="EX7" s="67">
        <f>IF(TWh!EX7=0,0,TWh!EX7/MB7)</f>
        <v>3.0566931189676644E-2</v>
      </c>
      <c r="EY7" s="67">
        <f>IF(TWh!EY7=0,0,TWh!EY7/MC7)</f>
        <v>3.6809026229847656E-2</v>
      </c>
      <c r="EZ7" s="67">
        <f>IF(TWh!EZ7=0,0,TWh!EZ7/MD7)</f>
        <v>5.3861027819847675E-2</v>
      </c>
      <c r="FA7" s="67">
        <f>IF(TWh!FA7=0,0,TWh!FA7/ME7)</f>
        <v>6.9835883328176501E-2</v>
      </c>
      <c r="FB7" s="67">
        <f>IF(TWh!FB7=0,0,TWh!FB7/MF7)</f>
        <v>7.9115668778918125E-2</v>
      </c>
      <c r="FC7" s="67">
        <f>IF(TWh!FC7=0,0,TWh!FC7/MG7)</f>
        <v>0.10047148162056159</v>
      </c>
      <c r="FD7" s="67">
        <f>IF(TWh!FD7=0,0,TWh!FD7/MH7)</f>
        <v>0.10047148162056159</v>
      </c>
      <c r="FE7" s="68">
        <f>IF(TWh!FE7=0,0,TWh!FE7/MI7)</f>
        <v>0.10047148162056159</v>
      </c>
      <c r="FF7" s="65">
        <f>IF(TWh!FF7=0,0,TWh!FF7/LP7)</f>
        <v>8.8643052157571893E-5</v>
      </c>
      <c r="FG7" s="66">
        <f>IF(TWh!FG7=0,0,TWh!FG7/LQ7)</f>
        <v>0</v>
      </c>
      <c r="FH7" s="66">
        <f>IF(TWh!FH7=0,0,TWh!FH7/LR7)</f>
        <v>0</v>
      </c>
      <c r="FI7" s="66">
        <f>IF(TWh!FI7=0,0,TWh!FI7/LS7)</f>
        <v>0</v>
      </c>
      <c r="FJ7" s="66">
        <f>IF(TWh!FJ7=0,0,TWh!FJ7/LT7)</f>
        <v>2.8592464455992627E-4</v>
      </c>
      <c r="FK7" s="66">
        <f>IF(TWh!FK7=0,0,TWh!FK7/LU7)</f>
        <v>1.0637085438589828E-3</v>
      </c>
      <c r="FL7" s="66">
        <f>IF(TWh!FL7=0,0,TWh!FL7/LV7)</f>
        <v>8.4310569479573855E-4</v>
      </c>
      <c r="FM7" s="66">
        <f>IF(TWh!FM7=0,0,TWh!FM7/LW7)</f>
        <v>5.508471241845495E-4</v>
      </c>
      <c r="FN7" s="66">
        <f>IF(TWh!FN7=0,0,TWh!FN7/LX7)</f>
        <v>1.6368643574725572E-3</v>
      </c>
      <c r="FO7" s="66">
        <f>IF(TWh!FO7=0,0,TWh!FO7/LY7)</f>
        <v>1.8557881168466453E-3</v>
      </c>
      <c r="FP7" s="66">
        <f>IF(TWh!FP7=0,0,TWh!FP7/LZ7)</f>
        <v>2.2168674375409323E-3</v>
      </c>
      <c r="FQ7" s="66">
        <f>IF(TWh!FQ7=0,0,TWh!FQ7/MA7)</f>
        <v>4.7699783568112639E-3</v>
      </c>
      <c r="FR7" s="67">
        <f>IF(TWh!FR7=0,0,TWh!FR7/MB7)</f>
        <v>8.731416474414215E-3</v>
      </c>
      <c r="FS7" s="67">
        <f>IF(TWh!FS7=0,0,TWh!FS7/MC7)</f>
        <v>8.9441848566863286E-3</v>
      </c>
      <c r="FT7" s="67">
        <f>IF(TWh!FT7=0,0,TWh!FT7/MD7)</f>
        <v>1.2143430875974205E-2</v>
      </c>
      <c r="FU7" s="67">
        <f>IF(TWh!FU7=0,0,TWh!FU7/ME7)</f>
        <v>2.3256644053835793E-2</v>
      </c>
      <c r="FV7" s="67">
        <f>IF(TWh!FV7=0,0,TWh!FV7/MF7)</f>
        <v>3.365291160275985E-2</v>
      </c>
      <c r="FW7" s="67">
        <f>IF(TWh!FW7=0,0,TWh!FW7/MG7)</f>
        <v>4.3860307923394667E-2</v>
      </c>
      <c r="FX7" s="67">
        <f>IF(TWh!FX7=0,0,TWh!FX7/MH7)</f>
        <v>4.3860307923394667E-2</v>
      </c>
      <c r="FY7" s="68">
        <f>IF(TWh!FY7=0,0,TWh!FY7/MI7)</f>
        <v>4.3860307923394667E-2</v>
      </c>
      <c r="FZ7" s="65">
        <f>IF(TWh!FZ7=0,0,TWh!FZ7/LP7)</f>
        <v>0.30324788143105341</v>
      </c>
      <c r="GA7" s="66">
        <f>IF(TWh!GA7=0,0,TWh!GA7/LQ7)</f>
        <v>0.19690049576453136</v>
      </c>
      <c r="GB7" s="66">
        <f>IF(TWh!GB7=0,0,TWh!GB7/LR7)</f>
        <v>0.23762174689173532</v>
      </c>
      <c r="GC7" s="66">
        <f>IF(TWh!GC7=0,0,TWh!GC7/LS7)</f>
        <v>0.24984719402962549</v>
      </c>
      <c r="GD7" s="66">
        <f>IF(TWh!GD7=0,0,TWh!GD7/LT7)</f>
        <v>0.21415755877538475</v>
      </c>
      <c r="GE7" s="66">
        <f>IF(TWh!GE7=0,0,TWh!GE7/LU7)</f>
        <v>0.33499221213387537</v>
      </c>
      <c r="GF7" s="66">
        <f>IF(TWh!GF7=0,0,TWh!GF7/LV7)</f>
        <v>0.38361309113206105</v>
      </c>
      <c r="GG7" s="66">
        <f>IF(TWh!GG7=0,0,TWh!GG7/LW7)</f>
        <v>0.46404935590232693</v>
      </c>
      <c r="GH7" s="66">
        <f>IF(TWh!GH7=0,0,TWh!GH7/LX7)</f>
        <v>0.46638997711492958</v>
      </c>
      <c r="GI7" s="66">
        <f>IF(TWh!GI7=0,0,TWh!GI7/LY7)</f>
        <v>0.37184140128093901</v>
      </c>
      <c r="GJ7" s="66">
        <f>IF(TWh!GJ7=0,0,TWh!GJ7/LZ7)</f>
        <v>0.26626297763605716</v>
      </c>
      <c r="GK7" s="66">
        <f>IF(TWh!GK7=0,0,TWh!GK7/MA7)</f>
        <v>0.62916757568411086</v>
      </c>
      <c r="GL7" s="67">
        <f>IF(TWh!GL7=0,0,TWh!GL7/MB7)</f>
        <v>0.69093727580103537</v>
      </c>
      <c r="GM7" s="67">
        <f>IF(TWh!GM7=0,0,TWh!GM7/MC7)</f>
        <v>0.27530968781987675</v>
      </c>
      <c r="GN7" s="67">
        <f>IF(TWh!GN7=0,0,TWh!GN7/MD7)</f>
        <v>0.29167314132342131</v>
      </c>
      <c r="GO7" s="67">
        <f>IF(TWh!GO7=0,0,TWh!GO7/ME7)</f>
        <v>0.59540222143174359</v>
      </c>
      <c r="GP7" s="67">
        <f>IF(TWh!GP7=0,0,TWh!GP7/MF7)</f>
        <v>0.43144158432276536</v>
      </c>
      <c r="GQ7" s="67">
        <f>IF(TWh!GQ7=0,0,TWh!GQ7/MG7)</f>
        <v>0.58027287520340454</v>
      </c>
      <c r="GR7" s="67">
        <f>IF(TWh!GR7=0,0,TWh!GR7/MH7)</f>
        <v>0.58027287520340454</v>
      </c>
      <c r="GS7" s="68">
        <f>IF(TWh!GS7=0,0,TWh!GS7/MI7)</f>
        <v>0.58411883846073442</v>
      </c>
      <c r="GT7" s="65">
        <f t="shared" si="50"/>
        <v>1.3032478814310533</v>
      </c>
      <c r="GU7" s="66">
        <f t="shared" si="0"/>
        <v>1.1969004957645313</v>
      </c>
      <c r="GV7" s="66">
        <f t="shared" si="1"/>
        <v>1.2376217468917354</v>
      </c>
      <c r="GW7" s="66">
        <f t="shared" si="2"/>
        <v>1.2498471940296254</v>
      </c>
      <c r="GX7" s="66">
        <f t="shared" si="3"/>
        <v>1.2141575587753848</v>
      </c>
      <c r="GY7" s="66">
        <f t="shared" si="4"/>
        <v>1.3349922121338753</v>
      </c>
      <c r="GZ7" s="66">
        <f t="shared" si="5"/>
        <v>1.383613091132061</v>
      </c>
      <c r="HA7" s="66">
        <f t="shared" si="6"/>
        <v>1.4640493559023267</v>
      </c>
      <c r="HB7" s="66">
        <f t="shared" si="7"/>
        <v>1.4663899771149296</v>
      </c>
      <c r="HC7" s="66">
        <f t="shared" si="8"/>
        <v>1.3718414012809388</v>
      </c>
      <c r="HD7" s="66">
        <f t="shared" si="9"/>
        <v>1.2662629776360572</v>
      </c>
      <c r="HE7" s="66">
        <f t="shared" si="10"/>
        <v>1.6291675756841109</v>
      </c>
      <c r="HF7" s="67">
        <f t="shared" si="11"/>
        <v>1.6909372758010353</v>
      </c>
      <c r="HG7" s="67">
        <f t="shared" si="12"/>
        <v>1.2753096878198766</v>
      </c>
      <c r="HH7" s="67">
        <f t="shared" si="13"/>
        <v>1.2916731413234215</v>
      </c>
      <c r="HI7" s="67">
        <f t="shared" si="14"/>
        <v>1.5954022214317434</v>
      </c>
      <c r="HJ7" s="67">
        <f t="shared" si="15"/>
        <v>1.4314415843227652</v>
      </c>
      <c r="HK7" s="67">
        <f t="shared" si="16"/>
        <v>1.5802728752034045</v>
      </c>
      <c r="HL7" s="67">
        <f t="shared" si="17"/>
        <v>1.5802728752034045</v>
      </c>
      <c r="HM7" s="68">
        <f t="shared" si="18"/>
        <v>1.5841188384607343</v>
      </c>
      <c r="HN7" s="65">
        <f t="shared" si="51"/>
        <v>0.5737155621742368</v>
      </c>
      <c r="HO7" s="66">
        <f t="shared" si="19"/>
        <v>0.56357106608892538</v>
      </c>
      <c r="HP7" s="66">
        <f t="shared" si="20"/>
        <v>0.46337415051204156</v>
      </c>
      <c r="HQ7" s="66">
        <f t="shared" si="21"/>
        <v>0.41639438277706931</v>
      </c>
      <c r="HR7" s="66">
        <f t="shared" si="22"/>
        <v>0.55224200661915546</v>
      </c>
      <c r="HS7" s="66">
        <f t="shared" si="23"/>
        <v>0.54435284731983435</v>
      </c>
      <c r="HT7" s="66">
        <f t="shared" si="24"/>
        <v>0.51896987813290407</v>
      </c>
      <c r="HU7" s="66">
        <f t="shared" si="25"/>
        <v>0.38604153387316353</v>
      </c>
      <c r="HV7" s="66">
        <f t="shared" si="26"/>
        <v>0.46169659827004389</v>
      </c>
      <c r="HW7" s="66">
        <f t="shared" si="27"/>
        <v>0.56282807868589169</v>
      </c>
      <c r="HX7" s="66">
        <f t="shared" si="28"/>
        <v>0.63107009802342684</v>
      </c>
      <c r="HY7" s="66">
        <f t="shared" si="29"/>
        <v>0.47635319172622215</v>
      </c>
      <c r="HZ7" s="67">
        <f t="shared" si="30"/>
        <v>0.50432154255210337</v>
      </c>
      <c r="IA7" s="67">
        <f t="shared" si="31"/>
        <v>0.66755056565146953</v>
      </c>
      <c r="IB7" s="67">
        <f t="shared" si="32"/>
        <v>0.7418253676977864</v>
      </c>
      <c r="IC7" s="67">
        <f t="shared" si="33"/>
        <v>0.67305059927860633</v>
      </c>
      <c r="ID7" s="67">
        <f t="shared" si="34"/>
        <v>0.66840387362934794</v>
      </c>
      <c r="IE7" s="67">
        <f t="shared" si="35"/>
        <v>0.61050611257145238</v>
      </c>
      <c r="IF7" s="67">
        <f t="shared" si="36"/>
        <v>0.61050611257145238</v>
      </c>
      <c r="IG7" s="68">
        <f t="shared" si="37"/>
        <v>0.61050611257145238</v>
      </c>
      <c r="IH7" s="25"/>
      <c r="II7" s="53">
        <f t="shared" si="52"/>
        <v>1.5354445696165559E-3</v>
      </c>
      <c r="IJ7" s="54">
        <f t="shared" si="53"/>
        <v>0.11254641799140484</v>
      </c>
      <c r="IK7" s="54">
        <f t="shared" si="54"/>
        <v>1.7549130053824007E-2</v>
      </c>
      <c r="IL7" s="54">
        <f t="shared" si="55"/>
        <v>0.25786289481370217</v>
      </c>
      <c r="IM7" s="54">
        <f t="shared" si="56"/>
        <v>0</v>
      </c>
      <c r="IN7" s="54">
        <f t="shared" si="57"/>
        <v>0.45960695956940789</v>
      </c>
      <c r="IO7" s="54">
        <f t="shared" si="58"/>
        <v>6.5673634580882042E-3</v>
      </c>
      <c r="IP7" s="54">
        <f t="shared" si="59"/>
        <v>0.10047148162056159</v>
      </c>
      <c r="IQ7" s="54">
        <f t="shared" si="60"/>
        <v>4.3860307923394667E-2</v>
      </c>
      <c r="IR7" s="54">
        <f t="shared" si="38"/>
        <v>1</v>
      </c>
      <c r="IS7" s="59">
        <f t="shared" si="39"/>
        <v>0.61050611257145238</v>
      </c>
      <c r="IT7" s="53">
        <f t="shared" si="40"/>
        <v>1.5354445696165559E-3</v>
      </c>
      <c r="IU7" s="54">
        <f t="shared" si="41"/>
        <v>0.11254641799140484</v>
      </c>
      <c r="IV7" s="54">
        <f t="shared" si="42"/>
        <v>1.7549130053824007E-2</v>
      </c>
      <c r="IW7" s="54">
        <f t="shared" si="43"/>
        <v>0.25786289481370217</v>
      </c>
      <c r="IX7" s="54">
        <f t="shared" si="44"/>
        <v>0</v>
      </c>
      <c r="IY7" s="54">
        <f t="shared" si="45"/>
        <v>0.45960695956940789</v>
      </c>
      <c r="IZ7" s="54">
        <f t="shared" si="46"/>
        <v>6.5673634580882042E-3</v>
      </c>
      <c r="JA7" s="54">
        <f t="shared" si="47"/>
        <v>0.10047148162056159</v>
      </c>
      <c r="JB7" s="54">
        <f t="shared" si="48"/>
        <v>4.3860307923394667E-2</v>
      </c>
      <c r="JC7" s="54">
        <f t="shared" si="49"/>
        <v>1</v>
      </c>
      <c r="JD7" s="59">
        <f t="shared" si="61"/>
        <v>0.61050611257145238</v>
      </c>
      <c r="JE7" s="53">
        <f t="shared" si="62"/>
        <v>1.5354445696165559E-3</v>
      </c>
      <c r="JF7" s="54">
        <f t="shared" si="63"/>
        <v>0.11254641799140484</v>
      </c>
      <c r="JG7" s="54">
        <f t="shared" si="64"/>
        <v>1.7549130053824007E-2</v>
      </c>
      <c r="JH7" s="54">
        <f t="shared" si="65"/>
        <v>0.25786289481370217</v>
      </c>
      <c r="JI7" s="54">
        <f t="shared" si="66"/>
        <v>0</v>
      </c>
      <c r="JJ7" s="54">
        <f t="shared" si="67"/>
        <v>0.45960695956940789</v>
      </c>
      <c r="JK7" s="54">
        <f t="shared" si="68"/>
        <v>6.5673634580882042E-3</v>
      </c>
      <c r="JL7" s="54">
        <f t="shared" si="69"/>
        <v>0.10047148162056159</v>
      </c>
      <c r="JM7" s="54">
        <f t="shared" si="70"/>
        <v>4.3860307923394667E-2</v>
      </c>
      <c r="JN7" s="54">
        <f t="shared" si="71"/>
        <v>1</v>
      </c>
      <c r="JO7" s="119">
        <f t="shared" si="72"/>
        <v>0.61050611257145238</v>
      </c>
      <c r="LP7" s="86">
        <f>TWh!HN7</f>
        <v>11.2812</v>
      </c>
      <c r="LQ7" s="87">
        <f>TWh!HO7</f>
        <v>12.808499999999999</v>
      </c>
      <c r="LR7" s="87">
        <f>TWh!HP7</f>
        <v>12.772399999999999</v>
      </c>
      <c r="LS7" s="87">
        <f>TWh!HQ7</f>
        <v>13.2521</v>
      </c>
      <c r="LT7" s="87">
        <f>TWh!HR7</f>
        <v>13.989699999999999</v>
      </c>
      <c r="LU7" s="87">
        <f>TWh!HS7</f>
        <v>13.161499999999998</v>
      </c>
      <c r="LV7" s="87">
        <f>TWh!HT7</f>
        <v>13.046999999999999</v>
      </c>
      <c r="LW7" s="87">
        <f>TWh!HU7</f>
        <v>12.707700000000001</v>
      </c>
      <c r="LX7" s="87">
        <f>TWh!HV7</f>
        <v>12.890499999999999</v>
      </c>
      <c r="LY7" s="87">
        <f>TWh!HW7</f>
        <v>13.454661</v>
      </c>
      <c r="LZ7" s="87">
        <f>TWh!HX7</f>
        <v>14.902560000000001</v>
      </c>
      <c r="MA7" s="87">
        <f>TWh!HY7</f>
        <v>11.372169000000001</v>
      </c>
      <c r="MB7" s="88">
        <f>TWh!HZ7</f>
        <v>10.754956</v>
      </c>
      <c r="MC7" s="88">
        <f>TWh!IA7</f>
        <v>14.053265000000001</v>
      </c>
      <c r="MD7" s="88">
        <f>TWh!IB7</f>
        <v>13.552842</v>
      </c>
      <c r="ME7" s="88">
        <f>TWh!IC7</f>
        <v>11.402376000000002</v>
      </c>
      <c r="MF7" s="88">
        <f>TWh!ID7</f>
        <v>12.819812000000001</v>
      </c>
      <c r="MG7" s="88">
        <f>TWh!IE7</f>
        <v>11.983500000000001</v>
      </c>
      <c r="MH7" s="88">
        <f>TWh!IF7</f>
        <v>11.983500000000001</v>
      </c>
      <c r="MI7" s="89">
        <f>TWh!IG7</f>
        <v>11.983500000000001</v>
      </c>
    </row>
    <row r="8" spans="1:347" x14ac:dyDescent="0.35">
      <c r="A8" s="20" t="s">
        <v>23</v>
      </c>
      <c r="B8" s="65">
        <f>IF(TWh!B8=0,0,TWh!B8/LP8)</f>
        <v>0</v>
      </c>
      <c r="C8" s="66">
        <f>IF(TWh!C8=0,0,TWh!C8/LQ8)</f>
        <v>0</v>
      </c>
      <c r="D8" s="66">
        <f>IF(TWh!D8=0,0,TWh!D8/LR8)</f>
        <v>0</v>
      </c>
      <c r="E8" s="66">
        <f>IF(TWh!E8=0,0,TWh!E8/LS8)</f>
        <v>0</v>
      </c>
      <c r="F8" s="66">
        <f>IF(TWh!F8=0,0,TWh!F8/LT8)</f>
        <v>0</v>
      </c>
      <c r="G8" s="66">
        <f>IF(TWh!G8=0,0,TWh!G8/LU8)</f>
        <v>0</v>
      </c>
      <c r="H8" s="66">
        <f>IF(TWh!H8=0,0,TWh!H8/LV8)</f>
        <v>0</v>
      </c>
      <c r="I8" s="66">
        <f>IF(TWh!I8=0,0,TWh!I8/LW8)</f>
        <v>0</v>
      </c>
      <c r="J8" s="66">
        <f>IF(TWh!J8=0,0,TWh!J8/LX8)</f>
        <v>0</v>
      </c>
      <c r="K8" s="66">
        <f>IF(TWh!K8=0,0,TWh!K8/LY8)</f>
        <v>0</v>
      </c>
      <c r="L8" s="66">
        <f>IF(TWh!L8=0,0,TWh!L8/LZ8)</f>
        <v>0</v>
      </c>
      <c r="M8" s="66">
        <f>IF(TWh!M8=0,0,TWh!M8/MA8)</f>
        <v>0</v>
      </c>
      <c r="N8" s="67">
        <f>IF(TWh!N8=0,0,TWh!N8/MB8)</f>
        <v>0</v>
      </c>
      <c r="O8" s="67">
        <f>IF(TWh!O8=0,0,TWh!O8/MC8)</f>
        <v>0</v>
      </c>
      <c r="P8" s="67">
        <f>IF(TWh!P8=0,0,TWh!P8/MD8)</f>
        <v>0</v>
      </c>
      <c r="Q8" s="67">
        <f>IF(TWh!Q8=0,0,TWh!Q8/ME8)</f>
        <v>0</v>
      </c>
      <c r="R8" s="67">
        <f>IF(TWh!R8=0,0,TWh!R8/MF8)</f>
        <v>0</v>
      </c>
      <c r="S8" s="67">
        <f>IF(TWh!S8=0,0,TWh!S8/MG8)</f>
        <v>0</v>
      </c>
      <c r="T8" s="67">
        <f>IF(TWh!T8=0,0,TWh!T8/MH8)</f>
        <v>0</v>
      </c>
      <c r="U8" s="68">
        <f>IF(TWh!U8=0,0,TWh!U8/MI8)</f>
        <v>0</v>
      </c>
      <c r="V8" s="65">
        <f>IF(TWh!V8=0,0,TWh!V8/LP8)</f>
        <v>0</v>
      </c>
      <c r="W8" s="66">
        <f>IF(TWh!W8=0,0,TWh!W8/LQ8)</f>
        <v>0</v>
      </c>
      <c r="X8" s="66">
        <f>IF(TWh!X8=0,0,TWh!X8/LR8)</f>
        <v>0</v>
      </c>
      <c r="Y8" s="66">
        <f>IF(TWh!Y8=0,0,TWh!Y8/LS8)</f>
        <v>0</v>
      </c>
      <c r="Z8" s="66">
        <f>IF(TWh!Z8=0,0,TWh!Z8/LT8)</f>
        <v>0</v>
      </c>
      <c r="AA8" s="66">
        <f>IF(TWh!AA8=0,0,TWh!AA8/LU8)</f>
        <v>0</v>
      </c>
      <c r="AB8" s="66">
        <f>IF(TWh!AB8=0,0,TWh!AB8/LV8)</f>
        <v>0</v>
      </c>
      <c r="AC8" s="66">
        <f>IF(TWh!AC8=0,0,TWh!AC8/LW8)</f>
        <v>0</v>
      </c>
      <c r="AD8" s="66">
        <f>IF(TWh!AD8=0,0,TWh!AD8/LX8)</f>
        <v>0</v>
      </c>
      <c r="AE8" s="66">
        <f>IF(TWh!AE8=0,0,TWh!AE8/LY8)</f>
        <v>0</v>
      </c>
      <c r="AF8" s="66">
        <f>IF(TWh!AF8=0,0,TWh!AF8/LZ8)</f>
        <v>0</v>
      </c>
      <c r="AG8" s="66">
        <f>IF(TWh!AG8=0,0,TWh!AG8/MA8)</f>
        <v>0</v>
      </c>
      <c r="AH8" s="67">
        <f>IF(TWh!AH8=0,0,TWh!AH8/MB8)</f>
        <v>0</v>
      </c>
      <c r="AI8" s="67">
        <f>IF(TWh!AI8=0,0,TWh!AI8/MC8)</f>
        <v>0</v>
      </c>
      <c r="AJ8" s="67">
        <f>IF(TWh!AJ8=0,0,TWh!AJ8/MD8)</f>
        <v>0</v>
      </c>
      <c r="AK8" s="67">
        <f>IF(TWh!AK8=0,0,TWh!AK8/ME8)</f>
        <v>0</v>
      </c>
      <c r="AL8" s="67">
        <f>IF(TWh!AL8=0,0,TWh!AL8/MF8)</f>
        <v>0</v>
      </c>
      <c r="AM8" s="67">
        <f>IF(TWh!AM8=0,0,TWh!AM8/MG8)</f>
        <v>0</v>
      </c>
      <c r="AN8" s="67">
        <f>IF(TWh!AN8=0,0,TWh!AN8/MH8)</f>
        <v>0</v>
      </c>
      <c r="AO8" s="68">
        <f>IF(TWh!AO8=0,0,TWh!AO8/MI8)</f>
        <v>0</v>
      </c>
      <c r="AP8" s="65">
        <f>IF(TWh!AP8=0,0,TWh!AP8/LP8)</f>
        <v>1</v>
      </c>
      <c r="AQ8" s="66">
        <f>IF(TWh!AQ8=0,0,TWh!AQ8/LQ8)</f>
        <v>1</v>
      </c>
      <c r="AR8" s="66">
        <f>IF(TWh!AR8=0,0,TWh!AR8/LR8)</f>
        <v>1</v>
      </c>
      <c r="AS8" s="66">
        <f>IF(TWh!AS8=0,0,TWh!AS8/LS8)</f>
        <v>1</v>
      </c>
      <c r="AT8" s="66">
        <f>IF(TWh!AT8=0,0,TWh!AT8/LT8)</f>
        <v>0.99980793977448279</v>
      </c>
      <c r="AU8" s="66">
        <f>IF(TWh!AU8=0,0,TWh!AU8/LU8)</f>
        <v>0.99978957810753266</v>
      </c>
      <c r="AV8" s="66">
        <f>IF(TWh!AV8=0,0,TWh!AV8/LV8)</f>
        <v>0.99967501427186001</v>
      </c>
      <c r="AW8" s="66">
        <f>IF(TWh!AW8=0,0,TWh!AW8/LW8)</f>
        <v>0.99927435602946502</v>
      </c>
      <c r="AX8" s="66">
        <f>IF(TWh!AX8=0,0,TWh!AX8/LX8)</f>
        <v>0.99715464364126849</v>
      </c>
      <c r="AY8" s="66">
        <f>IF(TWh!AY8=0,0,TWh!AY8/LY8)</f>
        <v>0.99411127142689493</v>
      </c>
      <c r="AZ8" s="66">
        <f>IF(TWh!AZ8=0,0,TWh!AZ8/LZ8)</f>
        <v>0.98623850625356768</v>
      </c>
      <c r="BA8" s="66">
        <f>IF(TWh!BA8=0,0,TWh!BA8/MA8)</f>
        <v>0.96384574248378863</v>
      </c>
      <c r="BB8" s="67">
        <f>IF(TWh!BB8=0,0,TWh!BB8/MB8)</f>
        <v>0.94554788988055993</v>
      </c>
      <c r="BC8" s="67">
        <f>IF(TWh!BC8=0,0,TWh!BC8/MC8)</f>
        <v>0.92377428578821152</v>
      </c>
      <c r="BD8" s="67">
        <f>IF(TWh!BD8=0,0,TWh!BD8/MD8)</f>
        <v>0.92714306141581393</v>
      </c>
      <c r="BE8" s="67">
        <f>IF(TWh!BE8=0,0,TWh!BE8/ME8)</f>
        <v>0.91184699846871442</v>
      </c>
      <c r="BF8" s="67">
        <f>IF(TWh!BF8=0,0,TWh!BF8/MF8)</f>
        <v>0.91311607458703647</v>
      </c>
      <c r="BG8" s="67">
        <f>IF(TWh!BG8=0,0,TWh!BG8/MG8)</f>
        <v>0.91303372156107721</v>
      </c>
      <c r="BH8" s="67">
        <f>IF(TWh!BH8=0,0,TWh!BH8/MH8)</f>
        <v>0.91303372156107721</v>
      </c>
      <c r="BI8" s="68">
        <f>IF(TWh!BI8=0,0,TWh!BI8/MI8)</f>
        <v>0.91303372156107721</v>
      </c>
      <c r="BJ8" s="65">
        <f>IF(TWh!BJ8=0,0,TWh!BJ8/LP8)</f>
        <v>0</v>
      </c>
      <c r="BK8" s="66">
        <f>IF(TWh!BK8=0,0,TWh!BK8/LQ8)</f>
        <v>0</v>
      </c>
      <c r="BL8" s="66">
        <f>IF(TWh!BL8=0,0,TWh!BL8/LR8)</f>
        <v>0</v>
      </c>
      <c r="BM8" s="66">
        <f>IF(TWh!BM8=0,0,TWh!BM8/LS8)</f>
        <v>0</v>
      </c>
      <c r="BN8" s="66">
        <f>IF(TWh!BN8=0,0,TWh!BN8/LT8)</f>
        <v>0</v>
      </c>
      <c r="BO8" s="66">
        <f>IF(TWh!BO8=0,0,TWh!BO8/LU8)</f>
        <v>0</v>
      </c>
      <c r="BP8" s="66">
        <f>IF(TWh!BP8=0,0,TWh!BP8/LV8)</f>
        <v>0</v>
      </c>
      <c r="BQ8" s="66">
        <f>IF(TWh!BQ8=0,0,TWh!BQ8/LW8)</f>
        <v>0</v>
      </c>
      <c r="BR8" s="66">
        <f>IF(TWh!BR8=0,0,TWh!BR8/LX8)</f>
        <v>0</v>
      </c>
      <c r="BS8" s="66">
        <f>IF(TWh!BS8=0,0,TWh!BS8/LY8)</f>
        <v>0</v>
      </c>
      <c r="BT8" s="66">
        <f>IF(TWh!BT8=0,0,TWh!BT8/LZ8)</f>
        <v>0</v>
      </c>
      <c r="BU8" s="66">
        <f>IF(TWh!BU8=0,0,TWh!BU8/MA8)</f>
        <v>0</v>
      </c>
      <c r="BV8" s="67">
        <f>IF(TWh!BV8=0,0,TWh!BV8/MB8)</f>
        <v>0</v>
      </c>
      <c r="BW8" s="67">
        <f>IF(TWh!BW8=0,0,TWh!BW8/MC8)</f>
        <v>0</v>
      </c>
      <c r="BX8" s="67">
        <f>IF(TWh!BX8=0,0,TWh!BX8/MD8)</f>
        <v>0</v>
      </c>
      <c r="BY8" s="67">
        <f>IF(TWh!BY8=0,0,TWh!BY8/ME8)</f>
        <v>0</v>
      </c>
      <c r="BZ8" s="67">
        <f>IF(TWh!BZ8=0,0,TWh!BZ8/MF8)</f>
        <v>0</v>
      </c>
      <c r="CA8" s="67">
        <f>IF(TWh!CA8=0,0,TWh!CA8/MG8)</f>
        <v>0</v>
      </c>
      <c r="CB8" s="67">
        <f>IF(TWh!CB8=0,0,TWh!CB8/MH8)</f>
        <v>0</v>
      </c>
      <c r="CC8" s="68">
        <f>IF(TWh!CC8=0,0,TWh!CC8/MI8)</f>
        <v>0</v>
      </c>
      <c r="CD8" s="65">
        <f>IF(TWh!CD8=0,0,TWh!CD8/LP8)</f>
        <v>0</v>
      </c>
      <c r="CE8" s="66">
        <f>IF(TWh!CE8=0,0,TWh!CE8/LQ8)</f>
        <v>0</v>
      </c>
      <c r="CF8" s="66">
        <f>IF(TWh!CF8=0,0,TWh!CF8/LR8)</f>
        <v>0</v>
      </c>
      <c r="CG8" s="66">
        <f>IF(TWh!CG8=0,0,TWh!CG8/LS8)</f>
        <v>0</v>
      </c>
      <c r="CH8" s="66">
        <f>IF(TWh!CH8=0,0,TWh!CH8/LT8)</f>
        <v>0</v>
      </c>
      <c r="CI8" s="66">
        <f>IF(TWh!CI8=0,0,TWh!CI8/LU8)</f>
        <v>0</v>
      </c>
      <c r="CJ8" s="66">
        <f>IF(TWh!CJ8=0,0,TWh!CJ8/LV8)</f>
        <v>0</v>
      </c>
      <c r="CK8" s="66">
        <f>IF(TWh!CK8=0,0,TWh!CK8/LW8)</f>
        <v>0</v>
      </c>
      <c r="CL8" s="66">
        <f>IF(TWh!CL8=0,0,TWh!CL8/LX8)</f>
        <v>0</v>
      </c>
      <c r="CM8" s="66">
        <f>IF(TWh!CM8=0,0,TWh!CM8/LY8)</f>
        <v>0</v>
      </c>
      <c r="CN8" s="66">
        <f>IF(TWh!CN8=0,0,TWh!CN8/LZ8)</f>
        <v>0</v>
      </c>
      <c r="CO8" s="66">
        <f>IF(TWh!CO8=0,0,TWh!CO8/MA8)</f>
        <v>0</v>
      </c>
      <c r="CP8" s="67">
        <f>IF(TWh!CP8=0,0,TWh!CP8/MB8)</f>
        <v>0</v>
      </c>
      <c r="CQ8" s="67">
        <f>IF(TWh!CQ8=0,0,TWh!CQ8/MC8)</f>
        <v>0</v>
      </c>
      <c r="CR8" s="67">
        <f>IF(TWh!CR8=0,0,TWh!CR8/MD8)</f>
        <v>0</v>
      </c>
      <c r="CS8" s="67">
        <f>IF(TWh!CS8=0,0,TWh!CS8/ME8)</f>
        <v>0</v>
      </c>
      <c r="CT8" s="67">
        <f>IF(TWh!CT8=0,0,TWh!CT8/MF8)</f>
        <v>0</v>
      </c>
      <c r="CU8" s="67">
        <f>IF(TWh!CU8=0,0,TWh!CU8/MG8)</f>
        <v>0</v>
      </c>
      <c r="CV8" s="67">
        <f>IF(TWh!CV8=0,0,TWh!CV8/MH8)</f>
        <v>0</v>
      </c>
      <c r="CW8" s="68">
        <f>IF(TWh!CW8=0,0,TWh!CW8/MI8)</f>
        <v>0</v>
      </c>
      <c r="CX8" s="65">
        <f>IF(TWh!CX8=0,0,TWh!CX8/LP8)</f>
        <v>0</v>
      </c>
      <c r="CY8" s="66">
        <f>IF(TWh!CY8=0,0,TWh!CY8/LQ8)</f>
        <v>0</v>
      </c>
      <c r="CZ8" s="66">
        <f>IF(TWh!CZ8=0,0,TWh!CZ8/LR8)</f>
        <v>0</v>
      </c>
      <c r="DA8" s="66">
        <f>IF(TWh!DA8=0,0,TWh!DA8/LS8)</f>
        <v>0</v>
      </c>
      <c r="DB8" s="66">
        <f>IF(TWh!DB8=0,0,TWh!DB8/LT8)</f>
        <v>0</v>
      </c>
      <c r="DC8" s="66">
        <f>IF(TWh!DC8=0,0,TWh!DC8/LU8)</f>
        <v>0</v>
      </c>
      <c r="DD8" s="66">
        <f>IF(TWh!DD8=0,0,TWh!DD8/LV8)</f>
        <v>0</v>
      </c>
      <c r="DE8" s="66">
        <f>IF(TWh!DE8=0,0,TWh!DE8/LW8)</f>
        <v>0</v>
      </c>
      <c r="DF8" s="66">
        <f>IF(TWh!DF8=0,0,TWh!DF8/LX8)</f>
        <v>0</v>
      </c>
      <c r="DG8" s="66">
        <f>IF(TWh!DG8=0,0,TWh!DG8/LY8)</f>
        <v>0</v>
      </c>
      <c r="DH8" s="66">
        <f>IF(TWh!DH8=0,0,TWh!DH8/LZ8)</f>
        <v>0</v>
      </c>
      <c r="DI8" s="66">
        <f>IF(TWh!DI8=0,0,TWh!DI8/MA8)</f>
        <v>0</v>
      </c>
      <c r="DJ8" s="67">
        <f>IF(TWh!DJ8=0,0,TWh!DJ8/MB8)</f>
        <v>0</v>
      </c>
      <c r="DK8" s="67">
        <f>IF(TWh!DK8=0,0,TWh!DK8/MC8)</f>
        <v>0</v>
      </c>
      <c r="DL8" s="67">
        <f>IF(TWh!DL8=0,0,TWh!DL8/MD8)</f>
        <v>0</v>
      </c>
      <c r="DM8" s="67">
        <f>IF(TWh!DM8=0,0,TWh!DM8/ME8)</f>
        <v>0</v>
      </c>
      <c r="DN8" s="67">
        <f>IF(TWh!DN8=0,0,TWh!DN8/MF8)</f>
        <v>0</v>
      </c>
      <c r="DO8" s="67">
        <f>IF(TWh!DO8=0,0,TWh!DO8/MG8)</f>
        <v>0</v>
      </c>
      <c r="DP8" s="67">
        <f>IF(TWh!DP8=0,0,TWh!DP8/MH8)</f>
        <v>0</v>
      </c>
      <c r="DQ8" s="68">
        <f>IF(TWh!DQ8=0,0,TWh!DQ8/MI8)</f>
        <v>0</v>
      </c>
      <c r="DR8" s="65">
        <f>IF(TWh!DR8=0,0,TWh!DR8/LP8)</f>
        <v>0</v>
      </c>
      <c r="DS8" s="66">
        <f>IF(TWh!DS8=0,0,TWh!DS8/LQ8)</f>
        <v>0</v>
      </c>
      <c r="DT8" s="66">
        <f>IF(TWh!DT8=0,0,TWh!DT8/LR8)</f>
        <v>0</v>
      </c>
      <c r="DU8" s="66">
        <f>IF(TWh!DU8=0,0,TWh!DU8/LS8)</f>
        <v>0</v>
      </c>
      <c r="DV8" s="66">
        <f>IF(TWh!DV8=0,0,TWh!DV8/LT8)</f>
        <v>1.0757276571722596E-4</v>
      </c>
      <c r="DW8" s="66">
        <f>IF(TWh!DW8=0,0,TWh!DW8/LU8)</f>
        <v>1.2931464835668727E-4</v>
      </c>
      <c r="DX8" s="66">
        <f>IF(TWh!DX8=0,0,TWh!DX8/LV8)</f>
        <v>2.1536752618800341E-4</v>
      </c>
      <c r="DY8" s="66">
        <f>IF(TWh!DY8=0,0,TWh!DY8/LW8)</f>
        <v>3.5779276963010634E-4</v>
      </c>
      <c r="DZ8" s="66">
        <f>IF(TWh!DZ8=0,0,TWh!DZ8/LX8)</f>
        <v>5.0310626273764633E-4</v>
      </c>
      <c r="EA8" s="66">
        <f>IF(TWh!EA8=0,0,TWh!EA8/LY8)</f>
        <v>7.3541989311769705E-4</v>
      </c>
      <c r="EB8" s="66">
        <f>IF(TWh!EB8=0,0,TWh!EB8/LZ8)</f>
        <v>1.201185515427521E-3</v>
      </c>
      <c r="EC8" s="66">
        <f>IF(TWh!EC8=0,0,TWh!EC8/MA8)</f>
        <v>2.4216852511111308E-3</v>
      </c>
      <c r="ED8" s="67">
        <f>IF(TWh!ED8=0,0,TWh!ED8/MB8)</f>
        <v>4.5676747281337814E-3</v>
      </c>
      <c r="EE8" s="67">
        <f>IF(TWh!EE8=0,0,TWh!EE8/MC8)</f>
        <v>1.0980163444878552E-2</v>
      </c>
      <c r="EF8" s="67">
        <f>IF(TWh!EF8=0,0,TWh!EF8/MD8)</f>
        <v>1.9216436524608946E-2</v>
      </c>
      <c r="EG8" s="67">
        <f>IF(TWh!EG8=0,0,TWh!EG8/ME8)</f>
        <v>2.7930744614038428E-2</v>
      </c>
      <c r="EH8" s="67">
        <f>IF(TWh!EH8=0,0,TWh!EH8/MF8)</f>
        <v>2.9858261388529764E-2</v>
      </c>
      <c r="EI8" s="67">
        <f>IF(TWh!EI8=0,0,TWh!EI8/MG8)</f>
        <v>3.4372592726549724E-2</v>
      </c>
      <c r="EJ8" s="67">
        <f>IF(TWh!EJ8=0,0,TWh!EJ8/MH8)</f>
        <v>3.4372592726549724E-2</v>
      </c>
      <c r="EK8" s="68">
        <f>IF(TWh!EK8=0,0,TWh!EK8/MI8)</f>
        <v>3.4372592726549724E-2</v>
      </c>
      <c r="EL8" s="65">
        <f>IF(TWh!EL8=0,0,TWh!EL8/LP8)</f>
        <v>0</v>
      </c>
      <c r="EM8" s="66">
        <f>IF(TWh!EM8=0,0,TWh!EM8/LQ8)</f>
        <v>0</v>
      </c>
      <c r="EN8" s="66">
        <f>IF(TWh!EN8=0,0,TWh!EN8/LR8)</f>
        <v>0</v>
      </c>
      <c r="EO8" s="66">
        <f>IF(TWh!EO8=0,0,TWh!EO8/LS8)</f>
        <v>0</v>
      </c>
      <c r="EP8" s="66">
        <f>IF(TWh!EP8=0,0,TWh!EP8/LT8)</f>
        <v>8.4487459800033652E-5</v>
      </c>
      <c r="EQ8" s="66">
        <f>IF(TWh!EQ8=0,0,TWh!EQ8/LU8)</f>
        <v>8.1107244110643057E-5</v>
      </c>
      <c r="ER8" s="66">
        <f>IF(TWh!ER8=0,0,TWh!ER8/LV8)</f>
        <v>7.6302866064611969E-5</v>
      </c>
      <c r="ES8" s="66">
        <f>IF(TWh!ES8=0,0,TWh!ES8/LW8)</f>
        <v>7.2872308214967128E-5</v>
      </c>
      <c r="ET8" s="66">
        <f>IF(TWh!ET8=0,0,TWh!ET8/LX8)</f>
        <v>6.9903218501708193E-5</v>
      </c>
      <c r="EU8" s="66">
        <f>IF(TWh!EU8=0,0,TWh!EU8/LY8)</f>
        <v>6.8076678502420457E-5</v>
      </c>
      <c r="EV8" s="66">
        <f>IF(TWh!EV8=0,0,TWh!EV8/LZ8)</f>
        <v>5.9608337989892242E-3</v>
      </c>
      <c r="EW8" s="66">
        <f>IF(TWh!EW8=0,0,TWh!EW8/MA8)</f>
        <v>2.3262338889055698E-2</v>
      </c>
      <c r="EX8" s="67">
        <f>IF(TWh!EX8=0,0,TWh!EX8/MB8)</f>
        <v>3.9322495856337784E-2</v>
      </c>
      <c r="EY8" s="67">
        <f>IF(TWh!EY8=0,0,TWh!EY8/MC8)</f>
        <v>5.3855364872194902E-2</v>
      </c>
      <c r="EZ8" s="67">
        <f>IF(TWh!EZ8=0,0,TWh!EZ8/MD8)</f>
        <v>4.2035236493895747E-2</v>
      </c>
      <c r="FA8" s="67">
        <f>IF(TWh!FA8=0,0,TWh!FA8/ME8)</f>
        <v>4.8923733866813444E-2</v>
      </c>
      <c r="FB8" s="67">
        <f>IF(TWh!FB8=0,0,TWh!FB8/MF8)</f>
        <v>4.6382327408683782E-2</v>
      </c>
      <c r="FC8" s="67">
        <f>IF(TWh!FC8=0,0,TWh!FC8/MG8)</f>
        <v>4.2252713381218193E-2</v>
      </c>
      <c r="FD8" s="67">
        <f>IF(TWh!FD8=0,0,TWh!FD8/MH8)</f>
        <v>4.2252713381218193E-2</v>
      </c>
      <c r="FE8" s="68">
        <f>IF(TWh!FE8=0,0,TWh!FE8/MI8)</f>
        <v>4.2252713381218193E-2</v>
      </c>
      <c r="FF8" s="65">
        <f>IF(TWh!FF8=0,0,TWh!FF8/LP8)</f>
        <v>0</v>
      </c>
      <c r="FG8" s="66">
        <f>IF(TWh!FG8=0,0,TWh!FG8/LQ8)</f>
        <v>0</v>
      </c>
      <c r="FH8" s="66">
        <f>IF(TWh!FH8=0,0,TWh!FH8/LR8)</f>
        <v>0</v>
      </c>
      <c r="FI8" s="66">
        <f>IF(TWh!FI8=0,0,TWh!FI8/LS8)</f>
        <v>0</v>
      </c>
      <c r="FJ8" s="66">
        <f>IF(TWh!FJ8=0,0,TWh!FJ8/LT8)</f>
        <v>0</v>
      </c>
      <c r="FK8" s="66">
        <f>IF(TWh!FK8=0,0,TWh!FK8/LU8)</f>
        <v>0</v>
      </c>
      <c r="FL8" s="66">
        <f>IF(TWh!FL8=0,0,TWh!FL8/LV8)</f>
        <v>3.3315335887365795E-5</v>
      </c>
      <c r="FM8" s="66">
        <f>IF(TWh!FM8=0,0,TWh!FM8/LW8)</f>
        <v>2.949788926898811E-4</v>
      </c>
      <c r="FN8" s="66">
        <f>IF(TWh!FN8=0,0,TWh!FN8/LX8)</f>
        <v>2.2723468774921481E-3</v>
      </c>
      <c r="FO8" s="66">
        <f>IF(TWh!FO8=0,0,TWh!FO8/LY8)</f>
        <v>5.0852320014850303E-3</v>
      </c>
      <c r="FP8" s="66">
        <f>IF(TWh!FP8=0,0,TWh!FP8/LZ8)</f>
        <v>6.599474432015682E-3</v>
      </c>
      <c r="FQ8" s="66">
        <f>IF(TWh!FQ8=0,0,TWh!FQ8/MA8)</f>
        <v>1.0470233376044691E-2</v>
      </c>
      <c r="FR8" s="67">
        <f>IF(TWh!FR8=0,0,TWh!FR8/MB8)</f>
        <v>1.0561939534968524E-2</v>
      </c>
      <c r="FS8" s="67">
        <f>IF(TWh!FS8=0,0,TWh!FS8/MC8)</f>
        <v>1.1390185894714905E-2</v>
      </c>
      <c r="FT8" s="67">
        <f>IF(TWh!FT8=0,0,TWh!FT8/MD8)</f>
        <v>1.1605265565681406E-2</v>
      </c>
      <c r="FU8" s="67">
        <f>IF(TWh!FU8=0,0,TWh!FU8/ME8)</f>
        <v>1.1298523050433627E-2</v>
      </c>
      <c r="FV8" s="67">
        <f>IF(TWh!FV8=0,0,TWh!FV8/MF8)</f>
        <v>1.0643336615749992E-2</v>
      </c>
      <c r="FW8" s="67">
        <f>IF(TWh!FW8=0,0,TWh!FW8/MG8)</f>
        <v>1.0340972331154901E-2</v>
      </c>
      <c r="FX8" s="67">
        <f>IF(TWh!FX8=0,0,TWh!FX8/MH8)</f>
        <v>1.0340972331154901E-2</v>
      </c>
      <c r="FY8" s="68">
        <f>IF(TWh!FY8=0,0,TWh!FY8/MI8)</f>
        <v>1.0340972331154901E-2</v>
      </c>
      <c r="FZ8" s="65">
        <f>IF(TWh!FZ8=0,0,TWh!FZ8/LP8)</f>
        <v>0</v>
      </c>
      <c r="GA8" s="66">
        <f>IF(TWh!GA8=0,0,TWh!GA8/LQ8)</f>
        <v>0</v>
      </c>
      <c r="GB8" s="66">
        <f>IF(TWh!GB8=0,0,TWh!GB8/LR8)</f>
        <v>0</v>
      </c>
      <c r="GC8" s="66">
        <f>IF(TWh!GC8=0,0,TWh!GC8/LS8)</f>
        <v>0</v>
      </c>
      <c r="GD8" s="66">
        <f>IF(TWh!GD8=0,0,TWh!GD8/LT8)</f>
        <v>0</v>
      </c>
      <c r="GE8" s="66">
        <f>IF(TWh!GE8=0,0,TWh!GE8/LU8)</f>
        <v>0</v>
      </c>
      <c r="GF8" s="66">
        <f>IF(TWh!GF8=0,0,TWh!GF8/LV8)</f>
        <v>0</v>
      </c>
      <c r="GG8" s="66">
        <f>IF(TWh!GG8=0,0,TWh!GG8/LW8)</f>
        <v>0</v>
      </c>
      <c r="GH8" s="66">
        <f>IF(TWh!GH8=0,0,TWh!GH8/LX8)</f>
        <v>0</v>
      </c>
      <c r="GI8" s="66">
        <f>IF(TWh!GI8=0,0,TWh!GI8/LY8)</f>
        <v>0</v>
      </c>
      <c r="GJ8" s="66">
        <f>IF(TWh!GJ8=0,0,TWh!GJ8/LZ8)</f>
        <v>0</v>
      </c>
      <c r="GK8" s="66">
        <f>IF(TWh!GK8=0,0,TWh!GK8/MA8)</f>
        <v>0</v>
      </c>
      <c r="GL8" s="67">
        <f>IF(TWh!GL8=0,0,TWh!GL8/MB8)</f>
        <v>0</v>
      </c>
      <c r="GM8" s="67">
        <f>IF(TWh!GM8=0,0,TWh!GM8/MC8)</f>
        <v>0</v>
      </c>
      <c r="GN8" s="67">
        <f>IF(TWh!GN8=0,0,TWh!GN8/MD8)</f>
        <v>0</v>
      </c>
      <c r="GO8" s="67">
        <f>IF(TWh!GO8=0,0,TWh!GO8/ME8)</f>
        <v>0</v>
      </c>
      <c r="GP8" s="67">
        <f>IF(TWh!GP8=0,0,TWh!GP8/MF8)</f>
        <v>0</v>
      </c>
      <c r="GQ8" s="67">
        <f>IF(TWh!GQ8=0,0,TWh!GQ8/MG8)</f>
        <v>0</v>
      </c>
      <c r="GR8" s="67">
        <f>IF(TWh!GR8=0,0,TWh!GR8/MH8)</f>
        <v>0</v>
      </c>
      <c r="GS8" s="68">
        <f>IF(TWh!GS8=0,0,TWh!GS8/MI8)</f>
        <v>0</v>
      </c>
      <c r="GT8" s="65">
        <f t="shared" si="50"/>
        <v>1</v>
      </c>
      <c r="GU8" s="66">
        <f t="shared" si="0"/>
        <v>1</v>
      </c>
      <c r="GV8" s="66">
        <f t="shared" si="1"/>
        <v>1</v>
      </c>
      <c r="GW8" s="66">
        <f t="shared" si="2"/>
        <v>1</v>
      </c>
      <c r="GX8" s="66">
        <f t="shared" si="3"/>
        <v>1</v>
      </c>
      <c r="GY8" s="66">
        <f t="shared" si="4"/>
        <v>0.99999999999999989</v>
      </c>
      <c r="GZ8" s="66">
        <f t="shared" si="5"/>
        <v>1</v>
      </c>
      <c r="HA8" s="66">
        <f t="shared" si="6"/>
        <v>1</v>
      </c>
      <c r="HB8" s="66">
        <f t="shared" si="7"/>
        <v>1</v>
      </c>
      <c r="HC8" s="66">
        <f t="shared" si="8"/>
        <v>1</v>
      </c>
      <c r="HD8" s="66">
        <f t="shared" si="9"/>
        <v>1</v>
      </c>
      <c r="HE8" s="66">
        <f t="shared" si="10"/>
        <v>1</v>
      </c>
      <c r="HF8" s="67">
        <f t="shared" si="11"/>
        <v>1</v>
      </c>
      <c r="HG8" s="67">
        <f t="shared" si="12"/>
        <v>0.99999999999999978</v>
      </c>
      <c r="HH8" s="67">
        <f t="shared" si="13"/>
        <v>1</v>
      </c>
      <c r="HI8" s="67">
        <f t="shared" si="14"/>
        <v>1</v>
      </c>
      <c r="HJ8" s="67">
        <f t="shared" si="15"/>
        <v>1</v>
      </c>
      <c r="HK8" s="67">
        <f t="shared" si="16"/>
        <v>1</v>
      </c>
      <c r="HL8" s="67">
        <f t="shared" si="17"/>
        <v>1</v>
      </c>
      <c r="HM8" s="68">
        <f t="shared" si="18"/>
        <v>1</v>
      </c>
      <c r="HN8" s="65">
        <f t="shared" si="51"/>
        <v>0</v>
      </c>
      <c r="HO8" s="66">
        <f t="shared" si="19"/>
        <v>0</v>
      </c>
      <c r="HP8" s="66">
        <f t="shared" si="20"/>
        <v>0</v>
      </c>
      <c r="HQ8" s="66">
        <f t="shared" si="21"/>
        <v>0</v>
      </c>
      <c r="HR8" s="66">
        <f t="shared" si="22"/>
        <v>1.9206022551725963E-4</v>
      </c>
      <c r="HS8" s="66">
        <f t="shared" si="23"/>
        <v>2.1042189246733031E-4</v>
      </c>
      <c r="HT8" s="66">
        <f t="shared" si="24"/>
        <v>3.2498572813998116E-4</v>
      </c>
      <c r="HU8" s="66">
        <f t="shared" si="25"/>
        <v>7.2564397053495459E-4</v>
      </c>
      <c r="HV8" s="66">
        <f t="shared" si="26"/>
        <v>2.8453563587315027E-3</v>
      </c>
      <c r="HW8" s="66">
        <f t="shared" si="27"/>
        <v>5.8887285731051477E-3</v>
      </c>
      <c r="HX8" s="66">
        <f t="shared" si="28"/>
        <v>1.3761493746432426E-2</v>
      </c>
      <c r="HY8" s="66">
        <f t="shared" si="29"/>
        <v>3.615425751621152E-2</v>
      </c>
      <c r="HZ8" s="67">
        <f t="shared" si="30"/>
        <v>5.4452110119440095E-2</v>
      </c>
      <c r="IA8" s="67">
        <f t="shared" si="31"/>
        <v>7.6225714211788365E-2</v>
      </c>
      <c r="IB8" s="67">
        <f t="shared" si="32"/>
        <v>7.2856938584186098E-2</v>
      </c>
      <c r="IC8" s="67">
        <f t="shared" si="33"/>
        <v>8.8153001531285496E-2</v>
      </c>
      <c r="ID8" s="67">
        <f t="shared" si="34"/>
        <v>8.6883925412963539E-2</v>
      </c>
      <c r="IE8" s="67">
        <f t="shared" si="35"/>
        <v>8.6966278438922809E-2</v>
      </c>
      <c r="IF8" s="67">
        <f t="shared" si="36"/>
        <v>8.6966278438922809E-2</v>
      </c>
      <c r="IG8" s="68">
        <f t="shared" si="37"/>
        <v>8.6966278438922809E-2</v>
      </c>
      <c r="IH8" s="25"/>
      <c r="II8" s="53">
        <f t="shared" si="52"/>
        <v>0</v>
      </c>
      <c r="IJ8" s="54">
        <f t="shared" si="53"/>
        <v>0</v>
      </c>
      <c r="IK8" s="54">
        <f t="shared" si="54"/>
        <v>0.91303372156107721</v>
      </c>
      <c r="IL8" s="54">
        <f t="shared" si="55"/>
        <v>0</v>
      </c>
      <c r="IM8" s="54">
        <f t="shared" si="56"/>
        <v>0</v>
      </c>
      <c r="IN8" s="54">
        <f t="shared" si="57"/>
        <v>0</v>
      </c>
      <c r="IO8" s="54">
        <f t="shared" si="58"/>
        <v>3.4372592726549724E-2</v>
      </c>
      <c r="IP8" s="54">
        <f t="shared" si="59"/>
        <v>4.2252713381218193E-2</v>
      </c>
      <c r="IQ8" s="54">
        <f t="shared" si="60"/>
        <v>1.0340972331154901E-2</v>
      </c>
      <c r="IR8" s="54">
        <f t="shared" si="38"/>
        <v>1</v>
      </c>
      <c r="IS8" s="59">
        <f t="shared" si="39"/>
        <v>8.6966278438922809E-2</v>
      </c>
      <c r="IT8" s="53">
        <f t="shared" si="40"/>
        <v>0</v>
      </c>
      <c r="IU8" s="54">
        <f t="shared" si="41"/>
        <v>0</v>
      </c>
      <c r="IV8" s="54">
        <f t="shared" si="42"/>
        <v>0.91303372156107721</v>
      </c>
      <c r="IW8" s="54">
        <f t="shared" si="43"/>
        <v>0</v>
      </c>
      <c r="IX8" s="54">
        <f t="shared" si="44"/>
        <v>0</v>
      </c>
      <c r="IY8" s="54">
        <f t="shared" si="45"/>
        <v>0</v>
      </c>
      <c r="IZ8" s="54">
        <f t="shared" si="46"/>
        <v>3.4372592726549724E-2</v>
      </c>
      <c r="JA8" s="54">
        <f t="shared" si="47"/>
        <v>4.2252713381218193E-2</v>
      </c>
      <c r="JB8" s="54">
        <f t="shared" si="48"/>
        <v>1.0340972331154901E-2</v>
      </c>
      <c r="JC8" s="54">
        <f t="shared" si="49"/>
        <v>1</v>
      </c>
      <c r="JD8" s="59">
        <f t="shared" si="61"/>
        <v>8.6966278438922809E-2</v>
      </c>
      <c r="JE8" s="53">
        <f t="shared" si="62"/>
        <v>0</v>
      </c>
      <c r="JF8" s="54">
        <f t="shared" si="63"/>
        <v>0</v>
      </c>
      <c r="JG8" s="54">
        <f t="shared" si="64"/>
        <v>0.91303372156107721</v>
      </c>
      <c r="JH8" s="54">
        <f t="shared" si="65"/>
        <v>0</v>
      </c>
      <c r="JI8" s="54">
        <f t="shared" si="66"/>
        <v>0</v>
      </c>
      <c r="JJ8" s="54">
        <f t="shared" si="67"/>
        <v>0</v>
      </c>
      <c r="JK8" s="54">
        <f t="shared" si="68"/>
        <v>3.4372592726549724E-2</v>
      </c>
      <c r="JL8" s="54">
        <f t="shared" si="69"/>
        <v>4.2252713381218193E-2</v>
      </c>
      <c r="JM8" s="54">
        <f t="shared" si="70"/>
        <v>1.0340972331154901E-2</v>
      </c>
      <c r="JN8" s="54">
        <f t="shared" si="71"/>
        <v>1</v>
      </c>
      <c r="JO8" s="119">
        <f t="shared" si="72"/>
        <v>8.6966278438922809E-2</v>
      </c>
      <c r="LP8" s="86">
        <f>TWh!HN8</f>
        <v>3.37</v>
      </c>
      <c r="LQ8" s="87">
        <f>TWh!HO8</f>
        <v>3.5510000000000002</v>
      </c>
      <c r="LR8" s="87">
        <f>TWh!HP8</f>
        <v>3.7850000000000001</v>
      </c>
      <c r="LS8" s="87">
        <f>TWh!HQ8</f>
        <v>4.0519999999999996</v>
      </c>
      <c r="LT8" s="87">
        <f>TWh!HR8</f>
        <v>4.2018069999999996</v>
      </c>
      <c r="LU8" s="87">
        <f>TWh!HS8</f>
        <v>4.3769210000000003</v>
      </c>
      <c r="LV8" s="87">
        <f>TWh!HT8</f>
        <v>4.6525119999999998</v>
      </c>
      <c r="LW8" s="87">
        <f>TWh!HU8</f>
        <v>4.8715350000000006</v>
      </c>
      <c r="LX8" s="87">
        <f>TWh!HV8</f>
        <v>5.0784500000000001</v>
      </c>
      <c r="LY8" s="87">
        <f>TWh!HW8</f>
        <v>5.2147079999999999</v>
      </c>
      <c r="LZ8" s="87">
        <f>TWh!HX8</f>
        <v>5.3222419999999993</v>
      </c>
      <c r="MA8" s="87">
        <f>TWh!HY8</f>
        <v>4.9292119999999997</v>
      </c>
      <c r="MB8" s="88">
        <f>TWh!HZ8</f>
        <v>4.7168419999999998</v>
      </c>
      <c r="MC8" s="88">
        <f>TWh!IA8</f>
        <v>4.2900090000000004</v>
      </c>
      <c r="MD8" s="88">
        <f>TWh!IB8</f>
        <v>4.3499220000000003</v>
      </c>
      <c r="ME8" s="88">
        <f>TWh!IC8</f>
        <v>4.5347520000000001</v>
      </c>
      <c r="MF8" s="88">
        <f>TWh!ID8</f>
        <v>4.8876590000000002</v>
      </c>
      <c r="MG8" s="88">
        <f>TWh!IE8</f>
        <v>5.004365</v>
      </c>
      <c r="MH8" s="88">
        <f>TWh!IF8</f>
        <v>5.004365</v>
      </c>
      <c r="MI8" s="89">
        <f>TWh!IG8</f>
        <v>5.004365</v>
      </c>
    </row>
    <row r="9" spans="1:347" x14ac:dyDescent="0.35">
      <c r="A9" s="20" t="s">
        <v>24</v>
      </c>
      <c r="B9" s="65">
        <f>IF(TWh!B9=0,0,TWh!B9/LP9)</f>
        <v>0.6458089926219156</v>
      </c>
      <c r="C9" s="66">
        <f>IF(TWh!C9=0,0,TWh!C9/LQ9)</f>
        <v>0.63124915100345835</v>
      </c>
      <c r="D9" s="66">
        <f>IF(TWh!D9=0,0,TWh!D9/LR9)</f>
        <v>0.58496751875303965</v>
      </c>
      <c r="E9" s="66">
        <f>IF(TWh!E9=0,0,TWh!E9/LS9)</f>
        <v>0.54409085196111762</v>
      </c>
      <c r="F9" s="66">
        <f>IF(TWh!F9=0,0,TWh!F9/LT9)</f>
        <v>0.52764672688385172</v>
      </c>
      <c r="G9" s="66">
        <f>IF(TWh!G9=0,0,TWh!G9/LU9)</f>
        <v>0.53448438281862753</v>
      </c>
      <c r="H9" s="66">
        <f>IF(TWh!H9=0,0,TWh!H9/LV9)</f>
        <v>0.51900214897040553</v>
      </c>
      <c r="I9" s="66">
        <f>IF(TWh!I9=0,0,TWh!I9/LW9)</f>
        <v>0.52970562042464775</v>
      </c>
      <c r="J9" s="66">
        <f>IF(TWh!J9=0,0,TWh!J9/LX9)</f>
        <v>0.5156442252063439</v>
      </c>
      <c r="K9" s="66">
        <f>IF(TWh!K9=0,0,TWh!K9/LY9)</f>
        <v>0.49282537838146584</v>
      </c>
      <c r="L9" s="66">
        <f>IF(TWh!L9=0,0,TWh!L9/LZ9)</f>
        <v>0.47698029335596115</v>
      </c>
      <c r="M9" s="66">
        <f>IF(TWh!M9=0,0,TWh!M9/MA9)</f>
        <v>0.47055170112056538</v>
      </c>
      <c r="N9" s="67">
        <f>IF(TWh!N9=0,0,TWh!N9/MB9)</f>
        <v>0.4486483607114452</v>
      </c>
      <c r="O9" s="67">
        <f>IF(TWh!O9=0,0,TWh!O9/MC9)</f>
        <v>0.41395343895693809</v>
      </c>
      <c r="P9" s="67">
        <f>IF(TWh!P9=0,0,TWh!P9/MD9)</f>
        <v>0.41495842174663283</v>
      </c>
      <c r="Q9" s="67">
        <f>IF(TWh!Q9=0,0,TWh!Q9/ME9)</f>
        <v>0.4244565412152338</v>
      </c>
      <c r="R9" s="67">
        <f>IF(TWh!R9=0,0,TWh!R9/MF9)</f>
        <v>0.43661292148292874</v>
      </c>
      <c r="S9" s="67">
        <f>IF(TWh!S9=0,0,TWh!S9/MG9)</f>
        <v>0.42662091639722266</v>
      </c>
      <c r="T9" s="67">
        <f>IF(TWh!T9=0,0,TWh!T9/MH9)</f>
        <v>0.42704805416470959</v>
      </c>
      <c r="U9" s="68">
        <f>IF(TWh!U9=0,0,TWh!U9/MI9)</f>
        <v>0.41102181161774654</v>
      </c>
      <c r="V9" s="65">
        <f>IF(TWh!V9=0,0,TWh!V9/LP9)</f>
        <v>7.5399297040664406E-2</v>
      </c>
      <c r="W9" s="66">
        <f>IF(TWh!W9=0,0,TWh!W9/LQ9)</f>
        <v>7.6321400516668844E-2</v>
      </c>
      <c r="X9" s="66">
        <f>IF(TWh!X9=0,0,TWh!X9/LR9)</f>
        <v>7.1578470506348413E-2</v>
      </c>
      <c r="Y9" s="66">
        <f>IF(TWh!Y9=0,0,TWh!Y9/LS9)</f>
        <v>6.8050535279844657E-2</v>
      </c>
      <c r="Z9" s="66">
        <f>IF(TWh!Z9=0,0,TWh!Z9/LT9)</f>
        <v>7.0803348327457064E-2</v>
      </c>
      <c r="AA9" s="66">
        <f>IF(TWh!AA9=0,0,TWh!AA9/LU9)</f>
        <v>6.7625162357534269E-2</v>
      </c>
      <c r="AB9" s="66">
        <f>IF(TWh!AB9=0,0,TWh!AB9/LV9)</f>
        <v>7.1748159249215834E-2</v>
      </c>
      <c r="AC9" s="66">
        <f>IF(TWh!AC9=0,0,TWh!AC9/LW9)</f>
        <v>8.2300052795358708E-2</v>
      </c>
      <c r="AD9" s="66">
        <f>IF(TWh!AD9=0,0,TWh!AD9/LX9)</f>
        <v>6.9505924084439702E-2</v>
      </c>
      <c r="AE9" s="66">
        <f>IF(TWh!AE9=0,0,TWh!AE9/LY9)</f>
        <v>6.7965389586781791E-2</v>
      </c>
      <c r="AF9" s="66">
        <f>IF(TWh!AF9=0,0,TWh!AF9/LZ9)</f>
        <v>7.0776213950468278E-2</v>
      </c>
      <c r="AG9" s="66">
        <f>IF(TWh!AG9=0,0,TWh!AG9/MA9)</f>
        <v>6.5363650220304437E-2</v>
      </c>
      <c r="AH9" s="67">
        <f>IF(TWh!AH9=0,0,TWh!AH9/MB9)</f>
        <v>5.6230288402370994E-2</v>
      </c>
      <c r="AI9" s="67">
        <f>IF(TWh!AI9=0,0,TWh!AI9/MC9)</f>
        <v>6.0823878898236712E-2</v>
      </c>
      <c r="AJ9" s="67">
        <f>IF(TWh!AJ9=0,0,TWh!AJ9/MD9)</f>
        <v>5.9774341602762252E-2</v>
      </c>
      <c r="AK9" s="67">
        <f>IF(TWh!AK9=0,0,TWh!AK9/ME9)</f>
        <v>6.7807273469773083E-2</v>
      </c>
      <c r="AL9" s="67">
        <f>IF(TWh!AL9=0,0,TWh!AL9/MF9)</f>
        <v>6.8942685863952663E-2</v>
      </c>
      <c r="AM9" s="67">
        <f>IF(TWh!AM9=0,0,TWh!AM9/MG9)</f>
        <v>5.159885528091171E-2</v>
      </c>
      <c r="AN9" s="67">
        <f>IF(TWh!AN9=0,0,TWh!AN9/MH9)</f>
        <v>3.392534828072559E-2</v>
      </c>
      <c r="AO9" s="68">
        <f>IF(TWh!AO9=0,0,TWh!AO9/MI9)</f>
        <v>1.5333406420587689E-2</v>
      </c>
      <c r="AP9" s="65">
        <f>IF(TWh!AP9=0,0,TWh!AP9/LP9)</f>
        <v>3.106468811255093E-2</v>
      </c>
      <c r="AQ9" s="66">
        <f>IF(TWh!AQ9=0,0,TWh!AQ9/LQ9)</f>
        <v>3.2526746762835131E-2</v>
      </c>
      <c r="AR9" s="66">
        <f>IF(TWh!AR9=0,0,TWh!AR9/LR9)</f>
        <v>3.1751030793778924E-2</v>
      </c>
      <c r="AS9" s="66">
        <f>IF(TWh!AS9=0,0,TWh!AS9/LS9)</f>
        <v>2.9274291491460141E-2</v>
      </c>
      <c r="AT9" s="66">
        <f>IF(TWh!AT9=0,0,TWh!AT9/LT9)</f>
        <v>3.0948961979732043E-2</v>
      </c>
      <c r="AU9" s="66">
        <f>IF(TWh!AU9=0,0,TWh!AU9/LU9)</f>
        <v>3.340010659534761E-2</v>
      </c>
      <c r="AV9" s="66">
        <f>IF(TWh!AV9=0,0,TWh!AV9/LV9)</f>
        <v>3.0418708931020486E-2</v>
      </c>
      <c r="AW9" s="66">
        <f>IF(TWh!AW9=0,0,TWh!AW9/LW9)</f>
        <v>3.0899301118509363E-2</v>
      </c>
      <c r="AX9" s="66">
        <f>IF(TWh!AX9=0,0,TWh!AX9/LX9)</f>
        <v>3.5146305111740862E-2</v>
      </c>
      <c r="AY9" s="66">
        <f>IF(TWh!AY9=0,0,TWh!AY9/LY9)</f>
        <v>3.1550639947189416E-2</v>
      </c>
      <c r="AZ9" s="66">
        <f>IF(TWh!AZ9=0,0,TWh!AZ9/LZ9)</f>
        <v>3.3341027618770717E-2</v>
      </c>
      <c r="BA9" s="66">
        <f>IF(TWh!BA9=0,0,TWh!BA9/MA9)</f>
        <v>3.1971549294604079E-2</v>
      </c>
      <c r="BB9" s="67">
        <f>IF(TWh!BB9=0,0,TWh!BB9/MB9)</f>
        <v>2.8870430169742459E-2</v>
      </c>
      <c r="BC9" s="67">
        <f>IF(TWh!BC9=0,0,TWh!BC9/MC9)</f>
        <v>2.8707369586074276E-2</v>
      </c>
      <c r="BD9" s="67">
        <f>IF(TWh!BD9=0,0,TWh!BD9/MD9)</f>
        <v>3.1363228694742631E-2</v>
      </c>
      <c r="BE9" s="67">
        <f>IF(TWh!BE9=0,0,TWh!BE9/ME9)</f>
        <v>3.1322341742795294E-2</v>
      </c>
      <c r="BF9" s="67">
        <f>IF(TWh!BF9=0,0,TWh!BF9/MF9)</f>
        <v>3.1745770208439369E-2</v>
      </c>
      <c r="BG9" s="67">
        <f>IF(TWh!BG9=0,0,TWh!BG9/MG9)</f>
        <v>2.7572244234970913E-2</v>
      </c>
      <c r="BH9" s="67">
        <f>IF(TWh!BH9=0,0,TWh!BH9/MH9)</f>
        <v>2.7350729554964839E-2</v>
      </c>
      <c r="BI9" s="68">
        <f>IF(TWh!BI9=0,0,TWh!BI9/MI9)</f>
        <v>2.7522398370774095E-2</v>
      </c>
      <c r="BJ9" s="65">
        <f>IF(TWh!BJ9=0,0,TWh!BJ9/LP9)</f>
        <v>2.3118805312015142E-2</v>
      </c>
      <c r="BK9" s="66">
        <f>IF(TWh!BK9=0,0,TWh!BK9/LQ9)</f>
        <v>2.1256445058405921E-2</v>
      </c>
      <c r="BL9" s="66">
        <f>IF(TWh!BL9=0,0,TWh!BL9/LR9)</f>
        <v>2.1114399037435987E-2</v>
      </c>
      <c r="BM9" s="66">
        <f>IF(TWh!BM9=0,0,TWh!BM9/LS9)</f>
        <v>1.9095136914663233E-2</v>
      </c>
      <c r="BN9" s="66">
        <f>IF(TWh!BN9=0,0,TWh!BN9/LT9)</f>
        <v>1.8355101893357904E-2</v>
      </c>
      <c r="BO9" s="66">
        <f>IF(TWh!BO9=0,0,TWh!BO9/LU9)</f>
        <v>1.7872885412724804E-2</v>
      </c>
      <c r="BP9" s="66">
        <f>IF(TWh!BP9=0,0,TWh!BP9/LV9)</f>
        <v>1.8645002577698376E-2</v>
      </c>
      <c r="BQ9" s="66">
        <f>IF(TWh!BQ9=0,0,TWh!BQ9/LW9)</f>
        <v>1.5586269329505313E-2</v>
      </c>
      <c r="BR9" s="66">
        <f>IF(TWh!BR9=0,0,TWh!BR9/LX9)</f>
        <v>1.2212121283734834E-2</v>
      </c>
      <c r="BS9" s="66">
        <f>IF(TWh!BS9=0,0,TWh!BS9/LY9)</f>
        <v>1.1903404858471751E-2</v>
      </c>
      <c r="BT9" s="66">
        <f>IF(TWh!BT9=0,0,TWh!BT9/LZ9)</f>
        <v>1.6058959435956085E-2</v>
      </c>
      <c r="BU9" s="66">
        <f>IF(TWh!BU9=0,0,TWh!BU9/MA9)</f>
        <v>1.6220378953510743E-2</v>
      </c>
      <c r="BV9" s="67">
        <f>IF(TWh!BV9=0,0,TWh!BV9/MB9)</f>
        <v>1.7140020535879933E-2</v>
      </c>
      <c r="BW9" s="67">
        <f>IF(TWh!BW9=0,0,TWh!BW9/MC9)</f>
        <v>2.3523493699583856E-2</v>
      </c>
      <c r="BX9" s="67">
        <f>IF(TWh!BX9=0,0,TWh!BX9/MD9)</f>
        <v>2.1249731813930497E-2</v>
      </c>
      <c r="BY9" s="67">
        <f>IF(TWh!BY9=0,0,TWh!BY9/ME9)</f>
        <v>2.7268885872174492E-2</v>
      </c>
      <c r="BZ9" s="67">
        <f>IF(TWh!BZ9=0,0,TWh!BZ9/MF9)</f>
        <v>4.4877786081252209E-2</v>
      </c>
      <c r="CA9" s="67">
        <f>IF(TWh!CA9=0,0,TWh!CA9/MG9)</f>
        <v>4.2676696545856055E-2</v>
      </c>
      <c r="CB9" s="67">
        <f>IF(TWh!CB9=0,0,TWh!CB9/MH9)</f>
        <v>4.2590288511235148E-2</v>
      </c>
      <c r="CC9" s="68">
        <f>IF(TWh!CC9=0,0,TWh!CC9/MI9)</f>
        <v>6.6257991397442775E-2</v>
      </c>
      <c r="CD9" s="65">
        <f>IF(TWh!CD9=0,0,TWh!CD9/LP9)</f>
        <v>0.18579808645197268</v>
      </c>
      <c r="CE9" s="66">
        <f>IF(TWh!CE9=0,0,TWh!CE9/LQ9)</f>
        <v>0.19842487858634741</v>
      </c>
      <c r="CF9" s="66">
        <f>IF(TWh!CF9=0,0,TWh!CF9/LR9)</f>
        <v>0.24650567549126201</v>
      </c>
      <c r="CG9" s="66">
        <f>IF(TWh!CG9=0,0,TWh!CG9/LS9)</f>
        <v>0.31188723627283277</v>
      </c>
      <c r="CH9" s="66">
        <f>IF(TWh!CH9=0,0,TWh!CH9/LT9)</f>
        <v>0.31315493022854624</v>
      </c>
      <c r="CI9" s="66">
        <f>IF(TWh!CI9=0,0,TWh!CI9/LU9)</f>
        <v>0.30065354454820342</v>
      </c>
      <c r="CJ9" s="66">
        <f>IF(TWh!CJ9=0,0,TWh!CJ9/LV9)</f>
        <v>0.30990921323467258</v>
      </c>
      <c r="CK9" s="66">
        <f>IF(TWh!CK9=0,0,TWh!CK9/LW9)</f>
        <v>0.29775462838818467</v>
      </c>
      <c r="CL9" s="66">
        <f>IF(TWh!CL9=0,0,TWh!CL9/LX9)</f>
        <v>0.31851083713599565</v>
      </c>
      <c r="CM9" s="66">
        <f>IF(TWh!CM9=0,0,TWh!CM9/LY9)</f>
        <v>0.33217214296338404</v>
      </c>
      <c r="CN9" s="66">
        <f>IF(TWh!CN9=0,0,TWh!CN9/LZ9)</f>
        <v>0.32699545184574436</v>
      </c>
      <c r="CO9" s="66">
        <f>IF(TWh!CO9=0,0,TWh!CO9/MA9)</f>
        <v>0.32467160505459614</v>
      </c>
      <c r="CP9" s="67">
        <f>IF(TWh!CP9=0,0,TWh!CP9/MB9)</f>
        <v>0.34812724898193104</v>
      </c>
      <c r="CQ9" s="67">
        <f>IF(TWh!CQ9=0,0,TWh!CQ9/MC9)</f>
        <v>0.35504654579956096</v>
      </c>
      <c r="CR9" s="67">
        <f>IF(TWh!CR9=0,0,TWh!CR9/MD9)</f>
        <v>0.35348223656469679</v>
      </c>
      <c r="CS9" s="67">
        <f>IF(TWh!CS9=0,0,TWh!CS9/ME9)</f>
        <v>0.32116023066916877</v>
      </c>
      <c r="CT9" s="67">
        <f>IF(TWh!CT9=0,0,TWh!CT9/MF9)</f>
        <v>0.29032049267377968</v>
      </c>
      <c r="CU9" s="67">
        <f>IF(TWh!CU9=0,0,TWh!CU9/MG9)</f>
        <v>0.32701050633583728</v>
      </c>
      <c r="CV9" s="67">
        <f>IF(TWh!CV9=0,0,TWh!CV9/MH9)</f>
        <v>0.34047069669867602</v>
      </c>
      <c r="CW9" s="68">
        <f>IF(TWh!CW9=0,0,TWh!CW9/MI9)</f>
        <v>0.35027144297333657</v>
      </c>
      <c r="CX9" s="65">
        <f>IF(TWh!CX9=0,0,TWh!CX9/LP9)</f>
        <v>3.1622588223945022E-2</v>
      </c>
      <c r="CY9" s="66">
        <f>IF(TWh!CY9=0,0,TWh!CY9/LQ9)</f>
        <v>3.3189651872840127E-2</v>
      </c>
      <c r="CZ9" s="66">
        <f>IF(TWh!CZ9=0,0,TWh!CZ9/LR9)</f>
        <v>3.7427081159816439E-2</v>
      </c>
      <c r="DA9" s="66">
        <f>IF(TWh!DA9=0,0,TWh!DA9/LS9)</f>
        <v>2.1626689157137523E-2</v>
      </c>
      <c r="DB9" s="66">
        <f>IF(TWh!DB9=0,0,TWh!DB9/LT9)</f>
        <v>3.0483981926065429E-2</v>
      </c>
      <c r="DC9" s="66">
        <f>IF(TWh!DC9=0,0,TWh!DC9/LU9)</f>
        <v>3.6803578156522999E-2</v>
      </c>
      <c r="DD9" s="66">
        <f>IF(TWh!DD9=0,0,TWh!DD9/LV9)</f>
        <v>3.8757094381835944E-2</v>
      </c>
      <c r="DE9" s="66">
        <f>IF(TWh!DE9=0,0,TWh!DE9/LW9)</f>
        <v>2.8708417739049395E-2</v>
      </c>
      <c r="DF9" s="66">
        <f>IF(TWh!DF9=0,0,TWh!DF9/LX9)</f>
        <v>2.8506965845563868E-2</v>
      </c>
      <c r="DG9" s="66">
        <f>IF(TWh!DG9=0,0,TWh!DG9/LY9)</f>
        <v>3.6414737430972004E-2</v>
      </c>
      <c r="DH9" s="66">
        <f>IF(TWh!DH9=0,0,TWh!DH9/LZ9)</f>
        <v>3.9482604386214537E-2</v>
      </c>
      <c r="DI9" s="66">
        <f>IF(TWh!DI9=0,0,TWh!DI9/MA9)</f>
        <v>3.0581280295977266E-2</v>
      </c>
      <c r="DJ9" s="67">
        <f>IF(TWh!DJ9=0,0,TWh!DJ9/MB9)</f>
        <v>3.2835170633324334E-2</v>
      </c>
      <c r="DK9" s="67">
        <f>IF(TWh!DK9=0,0,TWh!DK9/MC9)</f>
        <v>4.2029415799750294E-2</v>
      </c>
      <c r="DL9" s="67">
        <f>IF(TWh!DL9=0,0,TWh!DL9/MD9)</f>
        <v>3.4511860789008718E-2</v>
      </c>
      <c r="DM9" s="67">
        <f>IF(TWh!DM9=0,0,TWh!DM9/ME9)</f>
        <v>3.6742628082848353E-2</v>
      </c>
      <c r="DN9" s="67">
        <f>IF(TWh!DN9=0,0,TWh!DN9/MF9)</f>
        <v>3.8566904624924452E-2</v>
      </c>
      <c r="DO9" s="67">
        <f>IF(TWh!DO9=0,0,TWh!DO9/MG9)</f>
        <v>3.5077610531197762E-2</v>
      </c>
      <c r="DP9" s="67">
        <f>IF(TWh!DP9=0,0,TWh!DP9/MH9)</f>
        <v>3.4963245476217729E-2</v>
      </c>
      <c r="DQ9" s="68">
        <f>IF(TWh!DQ9=0,0,TWh!DQ9/MI9)</f>
        <v>3.7495380911617485E-2</v>
      </c>
      <c r="DR9" s="65">
        <f>IF(TWh!DR9=0,0,TWh!DR9/LP9)</f>
        <v>6.835838353641379E-7</v>
      </c>
      <c r="DS9" s="66">
        <f>IF(TWh!DS9=0,0,TWh!DS9/LQ9)</f>
        <v>1.0897291453992908E-6</v>
      </c>
      <c r="DT9" s="66">
        <f>IF(TWh!DT9=0,0,TWh!DT9/LR9)</f>
        <v>1.5260251017710744E-6</v>
      </c>
      <c r="DU9" s="66">
        <f>IF(TWh!DU9=0,0,TWh!DU9/LS9)</f>
        <v>2.2181219648346176E-6</v>
      </c>
      <c r="DV9" s="66">
        <f>IF(TWh!DV9=0,0,TWh!DV9/LT9)</f>
        <v>3.4616556389936159E-6</v>
      </c>
      <c r="DW9" s="66">
        <f>IF(TWh!DW9=0,0,TWh!DW9/LU9)</f>
        <v>5.033588136644945E-6</v>
      </c>
      <c r="DX9" s="66">
        <f>IF(TWh!DX9=0,0,TWh!DX9/LV9)</f>
        <v>7.0439320523276571E-6</v>
      </c>
      <c r="DY9" s="66">
        <f>IF(TWh!DY9=0,0,TWh!DY9/LW9)</f>
        <v>2.4198536396976496E-5</v>
      </c>
      <c r="DZ9" s="66">
        <f>IF(TWh!DZ9=0,0,TWh!DZ9/LX9)</f>
        <v>1.5519470829830799E-4</v>
      </c>
      <c r="EA9" s="66">
        <f>IF(TWh!EA9=0,0,TWh!EA9/LY9)</f>
        <v>1.0842109489910777E-3</v>
      </c>
      <c r="EB9" s="66">
        <f>IF(TWh!EB9=0,0,TWh!EB9/LZ9)</f>
        <v>7.1909334128269333E-3</v>
      </c>
      <c r="EC9" s="66">
        <f>IF(TWh!EC9=0,0,TWh!EC9/MA9)</f>
        <v>2.5048236973376933E-2</v>
      </c>
      <c r="ED9" s="67">
        <f>IF(TWh!ED9=0,0,TWh!ED9/MB9)</f>
        <v>2.4666751161342586E-2</v>
      </c>
      <c r="EE9" s="67">
        <f>IF(TWh!EE9=0,0,TWh!EE9/MC9)</f>
        <v>2.3473305627115328E-2</v>
      </c>
      <c r="EF9" s="67">
        <f>IF(TWh!EF9=0,0,TWh!EF9/MD9)</f>
        <v>2.4745143678610432E-2</v>
      </c>
      <c r="EG9" s="67">
        <f>IF(TWh!EG9=0,0,TWh!EG9/ME9)</f>
        <v>2.7087563934260088E-2</v>
      </c>
      <c r="EH9" s="67">
        <f>IF(TWh!EH9=0,0,TWh!EH9/MF9)</f>
        <v>2.5672297780948851E-2</v>
      </c>
      <c r="EI9" s="67">
        <f>IF(TWh!EI9=0,0,TWh!EI9/MG9)</f>
        <v>2.5309251127408876E-2</v>
      </c>
      <c r="EJ9" s="67">
        <f>IF(TWh!EJ9=0,0,TWh!EJ9/MH9)</f>
        <v>2.7114476953552343E-2</v>
      </c>
      <c r="EK9" s="68">
        <f>IF(TWh!EK9=0,0,TWh!EK9/MI9)</f>
        <v>2.6629554982738009E-2</v>
      </c>
      <c r="EL9" s="65">
        <f>IF(TWh!EL9=0,0,TWh!EL9/LP9)</f>
        <v>1.2099433885945241E-5</v>
      </c>
      <c r="EM9" s="66">
        <f>IF(TWh!EM9=0,0,TWh!EM9/LQ9)</f>
        <v>0</v>
      </c>
      <c r="EN9" s="66">
        <f>IF(TWh!EN9=0,0,TWh!EN9/LR9)</f>
        <v>2.6521263837676606E-5</v>
      </c>
      <c r="EO9" s="66">
        <f>IF(TWh!EO9=0,0,TWh!EO9/LS9)</f>
        <v>5.8985167249650996E-5</v>
      </c>
      <c r="EP9" s="66">
        <f>IF(TWh!EP9=0,0,TWh!EP9/LT9)</f>
        <v>1.1742269007734018E-4</v>
      </c>
      <c r="EQ9" s="66">
        <f>IF(TWh!EQ9=0,0,TWh!EQ9/LU9)</f>
        <v>2.5873129359373049E-4</v>
      </c>
      <c r="ER9" s="66">
        <f>IF(TWh!ER9=0,0,TWh!ER9/LV9)</f>
        <v>5.8778757328544981E-4</v>
      </c>
      <c r="ES9" s="66">
        <f>IF(TWh!ES9=0,0,TWh!ES9/LW9)</f>
        <v>1.4232425497234412E-3</v>
      </c>
      <c r="ET9" s="66">
        <f>IF(TWh!ET9=0,0,TWh!ET9/LX9)</f>
        <v>2.9349998088407151E-3</v>
      </c>
      <c r="EU9" s="66">
        <f>IF(TWh!EU9=0,0,TWh!EU9/LY9)</f>
        <v>3.5169006434516742E-3</v>
      </c>
      <c r="EV9" s="66">
        <f>IF(TWh!EV9=0,0,TWh!EV9/LZ9)</f>
        <v>3.9183043476707022E-3</v>
      </c>
      <c r="EW9" s="66">
        <f>IF(TWh!EW9=0,0,TWh!EW9/MA9)</f>
        <v>4.5573525164052551E-3</v>
      </c>
      <c r="EX9" s="67">
        <f>IF(TWh!EX9=0,0,TWh!EX9/MB9)</f>
        <v>4.7736851434480813E-3</v>
      </c>
      <c r="EY9" s="67">
        <f>IF(TWh!EY9=0,0,TWh!EY9/MC9)</f>
        <v>5.5490847663379169E-3</v>
      </c>
      <c r="EZ9" s="67">
        <f>IF(TWh!EZ9=0,0,TWh!EZ9/MD9)</f>
        <v>5.5548174424233099E-3</v>
      </c>
      <c r="FA9" s="67">
        <f>IF(TWh!FA9=0,0,TWh!FA9/ME9)</f>
        <v>6.8514661154179821E-3</v>
      </c>
      <c r="FB9" s="67">
        <f>IF(TWh!FB9=0,0,TWh!FB9/MF9)</f>
        <v>5.9855957964521879E-3</v>
      </c>
      <c r="FC9" s="67">
        <f>IF(TWh!FC9=0,0,TWh!FC9/MG9)</f>
        <v>6.8199846025956837E-3</v>
      </c>
      <c r="FD9" s="67">
        <f>IF(TWh!FD9=0,0,TWh!FD9/MH9)</f>
        <v>7.2250799141355205E-3</v>
      </c>
      <c r="FE9" s="68">
        <f>IF(TWh!FE9=0,0,TWh!FE9/MI9)</f>
        <v>8.2957500731481656E-3</v>
      </c>
      <c r="FF9" s="65">
        <f>IF(TWh!FF9=0,0,TWh!FF9/LP9)</f>
        <v>7.1747592192149181E-3</v>
      </c>
      <c r="FG9" s="66">
        <f>IF(TWh!FG9=0,0,TWh!FG9/LQ9)</f>
        <v>7.030636470298955E-3</v>
      </c>
      <c r="FH9" s="66">
        <f>IF(TWh!FH9=0,0,TWh!FH9/LR9)</f>
        <v>6.6277769693791353E-3</v>
      </c>
      <c r="FI9" s="66">
        <f>IF(TWh!FI9=0,0,TWh!FI9/LS9)</f>
        <v>5.9140556337296214E-3</v>
      </c>
      <c r="FJ9" s="66">
        <f>IF(TWh!FJ9=0,0,TWh!FJ9/LT9)</f>
        <v>8.4860644152732478E-3</v>
      </c>
      <c r="FK9" s="66">
        <f>IF(TWh!FK9=0,0,TWh!FK9/LU9)</f>
        <v>8.8965752293091189E-3</v>
      </c>
      <c r="FL9" s="66">
        <f>IF(TWh!FL9=0,0,TWh!FL9/LV9)</f>
        <v>1.0924841149813394E-2</v>
      </c>
      <c r="FM9" s="66">
        <f>IF(TWh!FM9=0,0,TWh!FM9/LW9)</f>
        <v>1.3598269118624226E-2</v>
      </c>
      <c r="FN9" s="66">
        <f>IF(TWh!FN9=0,0,TWh!FN9/LX9)</f>
        <v>1.7383426815042426E-2</v>
      </c>
      <c r="FO9" s="66">
        <f>IF(TWh!FO9=0,0,TWh!FO9/LY9)</f>
        <v>2.2567195239292438E-2</v>
      </c>
      <c r="FP9" s="66">
        <f>IF(TWh!FP9=0,0,TWh!FP9/LZ9)</f>
        <v>2.5256211646387174E-2</v>
      </c>
      <c r="FQ9" s="66">
        <f>IF(TWh!FQ9=0,0,TWh!FQ9/MA9)</f>
        <v>3.1034245570659914E-2</v>
      </c>
      <c r="FR9" s="67">
        <f>IF(TWh!FR9=0,0,TWh!FR9/MB9)</f>
        <v>3.8708044260515453E-2</v>
      </c>
      <c r="FS9" s="67">
        <f>IF(TWh!FS9=0,0,TWh!FS9/MC9)</f>
        <v>4.6893466866402729E-2</v>
      </c>
      <c r="FT9" s="67">
        <f>IF(TWh!FT9=0,0,TWh!FT9/MD9)</f>
        <v>5.4360217667192554E-2</v>
      </c>
      <c r="FU9" s="67">
        <f>IF(TWh!FU9=0,0,TWh!FU9/ME9)</f>
        <v>5.7303068898328029E-2</v>
      </c>
      <c r="FV9" s="67">
        <f>IF(TWh!FV9=0,0,TWh!FV9/MF9)</f>
        <v>5.7275545487321805E-2</v>
      </c>
      <c r="FW9" s="67">
        <f>IF(TWh!FW9=0,0,TWh!FW9/MG9)</f>
        <v>5.7313934943999369E-2</v>
      </c>
      <c r="FX9" s="67">
        <f>IF(TWh!FX9=0,0,TWh!FX9/MH9)</f>
        <v>5.9312080445783455E-2</v>
      </c>
      <c r="FY9" s="68">
        <f>IF(TWh!FY9=0,0,TWh!FY9/MI9)</f>
        <v>5.7172263252608657E-2</v>
      </c>
      <c r="FZ9" s="65">
        <f>IF(TWh!FZ9=0,0,TWh!FZ9/LP9)</f>
        <v>-0.13694918557685137</v>
      </c>
      <c r="GA9" s="66">
        <f>IF(TWh!GA9=0,0,TWh!GA9/LQ9)</f>
        <v>-0.12833242367856587</v>
      </c>
      <c r="GB9" s="66">
        <f>IF(TWh!GB9=0,0,TWh!GB9/LR9)</f>
        <v>-0.14980041236092437</v>
      </c>
      <c r="GC9" s="66">
        <f>IF(TWh!GC9=0,0,TWh!GC9/LS9)</f>
        <v>-0.1954478881296938</v>
      </c>
      <c r="GD9" s="66">
        <f>IF(TWh!GD9=0,0,TWh!GD9/LT9)</f>
        <v>-0.1869650916771913</v>
      </c>
      <c r="GE9" s="66">
        <f>IF(TWh!GE9=0,0,TWh!GE9/LU9)</f>
        <v>-0.15360954714582667</v>
      </c>
      <c r="GF9" s="66">
        <f>IF(TWh!GF9=0,0,TWh!GF9/LV9)</f>
        <v>-0.15029038133944364</v>
      </c>
      <c r="GG9" s="66">
        <f>IF(TWh!GG9=0,0,TWh!GG9/LW9)</f>
        <v>-0.18377007918211627</v>
      </c>
      <c r="GH9" s="66">
        <f>IF(TWh!GH9=0,0,TWh!GH9/LX9)</f>
        <v>-0.13758430157480825</v>
      </c>
      <c r="GI9" s="66">
        <f>IF(TWh!GI9=0,0,TWh!GI9/LY9)</f>
        <v>-0.16657441629639855</v>
      </c>
      <c r="GJ9" s="66">
        <f>IF(TWh!GJ9=0,0,TWh!GJ9/LZ9)</f>
        <v>-0.17458132774448842</v>
      </c>
      <c r="GK9" s="66">
        <f>IF(TWh!GK9=0,0,TWh!GK9/MA9)</f>
        <v>-0.19565473381715295</v>
      </c>
      <c r="GL9" s="67">
        <f>IF(TWh!GL9=0,0,TWh!GL9/MB9)</f>
        <v>-0.19654196354605791</v>
      </c>
      <c r="GM9" s="67">
        <f>IF(TWh!GM9=0,0,TWh!GM9/MC9)</f>
        <v>-0.19501288075840578</v>
      </c>
      <c r="GN9" s="67">
        <f>IF(TWh!GN9=0,0,TWh!GN9/MD9)</f>
        <v>-0.19000034479817174</v>
      </c>
      <c r="GO9" s="67">
        <f>IF(TWh!GO9=0,0,TWh!GO9/ME9)</f>
        <v>-0.14974554922784722</v>
      </c>
      <c r="GP9" s="67">
        <f>IF(TWh!GP9=0,0,TWh!GP9/MF9)</f>
        <v>-0.13217628138906648</v>
      </c>
      <c r="GQ9" s="67">
        <f>IF(TWh!GQ9=0,0,TWh!GQ9/MG9)</f>
        <v>-0.15043272558715287</v>
      </c>
      <c r="GR9" s="67">
        <f>IF(TWh!GR9=0,0,TWh!GR9/MH9)</f>
        <v>-0.15250458406747347</v>
      </c>
      <c r="GS9" s="68">
        <f>IF(TWh!GS9=0,0,TWh!GS9/MI9)</f>
        <v>-0.14532192947904102</v>
      </c>
      <c r="GT9" s="65">
        <f t="shared" si="50"/>
        <v>0.86305081442314857</v>
      </c>
      <c r="GU9" s="66">
        <f t="shared" si="0"/>
        <v>0.87166757632143432</v>
      </c>
      <c r="GV9" s="66">
        <f t="shared" si="1"/>
        <v>0.85019958763907566</v>
      </c>
      <c r="GW9" s="66">
        <f t="shared" si="2"/>
        <v>0.80455211187030617</v>
      </c>
      <c r="GX9" s="66">
        <f t="shared" si="3"/>
        <v>0.81303490832280856</v>
      </c>
      <c r="GY9" s="66">
        <f t="shared" si="4"/>
        <v>0.84639045285417358</v>
      </c>
      <c r="GZ9" s="66">
        <f t="shared" si="5"/>
        <v>0.84970961866055639</v>
      </c>
      <c r="HA9" s="66">
        <f t="shared" si="6"/>
        <v>0.8162299208178837</v>
      </c>
      <c r="HB9" s="66">
        <f t="shared" si="7"/>
        <v>0.86241569842519195</v>
      </c>
      <c r="HC9" s="66">
        <f t="shared" si="8"/>
        <v>0.83342558370360142</v>
      </c>
      <c r="HD9" s="66">
        <f t="shared" si="9"/>
        <v>0.82541867225551147</v>
      </c>
      <c r="HE9" s="66">
        <f t="shared" si="10"/>
        <v>0.80434526618284707</v>
      </c>
      <c r="HF9" s="67">
        <f t="shared" si="11"/>
        <v>0.80345803645394209</v>
      </c>
      <c r="HG9" s="67">
        <f t="shared" si="12"/>
        <v>0.8049871192415945</v>
      </c>
      <c r="HH9" s="67">
        <f t="shared" si="13"/>
        <v>0.80999965520182826</v>
      </c>
      <c r="HI9" s="67">
        <f t="shared" si="14"/>
        <v>0.85025445077215256</v>
      </c>
      <c r="HJ9" s="67">
        <f t="shared" si="15"/>
        <v>0.86782371861093355</v>
      </c>
      <c r="HK9" s="67">
        <f t="shared" si="16"/>
        <v>0.8495672744128473</v>
      </c>
      <c r="HL9" s="67">
        <f t="shared" si="17"/>
        <v>0.84749541593252675</v>
      </c>
      <c r="HM9" s="68">
        <f t="shared" si="18"/>
        <v>0.85467807052095901</v>
      </c>
      <c r="HN9" s="65">
        <f t="shared" si="51"/>
        <v>3.8810130460881248E-2</v>
      </c>
      <c r="HO9" s="66">
        <f t="shared" si="19"/>
        <v>4.0221378072284479E-2</v>
      </c>
      <c r="HP9" s="66">
        <f t="shared" si="20"/>
        <v>4.4082905418135018E-2</v>
      </c>
      <c r="HQ9" s="66">
        <f t="shared" si="21"/>
        <v>2.7601948080081633E-2</v>
      </c>
      <c r="HR9" s="66">
        <f t="shared" si="22"/>
        <v>3.9090930687055013E-2</v>
      </c>
      <c r="HS9" s="66">
        <f t="shared" si="23"/>
        <v>4.5963918267562492E-2</v>
      </c>
      <c r="HT9" s="66">
        <f t="shared" si="24"/>
        <v>5.0276767036987122E-2</v>
      </c>
      <c r="HU9" s="66">
        <f t="shared" si="25"/>
        <v>4.375412794379404E-2</v>
      </c>
      <c r="HV9" s="66">
        <f t="shared" si="26"/>
        <v>4.8980587177745311E-2</v>
      </c>
      <c r="HW9" s="66">
        <f t="shared" si="27"/>
        <v>6.3583044262707195E-2</v>
      </c>
      <c r="HX9" s="66">
        <f t="shared" si="28"/>
        <v>7.5848053793099349E-2</v>
      </c>
      <c r="HY9" s="66">
        <f t="shared" si="29"/>
        <v>9.1221115356419358E-2</v>
      </c>
      <c r="HZ9" s="67">
        <f t="shared" si="30"/>
        <v>0.10098365119863045</v>
      </c>
      <c r="IA9" s="67">
        <f t="shared" si="31"/>
        <v>0.11794527305960628</v>
      </c>
      <c r="IB9" s="67">
        <f t="shared" si="32"/>
        <v>0.11917203957723502</v>
      </c>
      <c r="IC9" s="67">
        <f t="shared" si="33"/>
        <v>0.12798472703085445</v>
      </c>
      <c r="ID9" s="67">
        <f t="shared" si="34"/>
        <v>0.1275003436896473</v>
      </c>
      <c r="IE9" s="67">
        <f t="shared" si="35"/>
        <v>0.12452078120520169</v>
      </c>
      <c r="IF9" s="67">
        <f t="shared" si="36"/>
        <v>0.12861488278968905</v>
      </c>
      <c r="IG9" s="68">
        <f t="shared" si="37"/>
        <v>0.12959294922011233</v>
      </c>
      <c r="IH9" s="25"/>
      <c r="II9" s="53">
        <f t="shared" si="52"/>
        <v>0.42662091639722266</v>
      </c>
      <c r="IJ9" s="54">
        <f t="shared" si="53"/>
        <v>5.159885528091171E-2</v>
      </c>
      <c r="IK9" s="54">
        <f t="shared" si="54"/>
        <v>2.7572244234970913E-2</v>
      </c>
      <c r="IL9" s="54">
        <f t="shared" si="55"/>
        <v>4.2676696545856055E-2</v>
      </c>
      <c r="IM9" s="54">
        <f t="shared" si="56"/>
        <v>0.32701050633583728</v>
      </c>
      <c r="IN9" s="54">
        <f t="shared" si="57"/>
        <v>3.5077610531197762E-2</v>
      </c>
      <c r="IO9" s="54">
        <f t="shared" si="58"/>
        <v>2.5309251127408876E-2</v>
      </c>
      <c r="IP9" s="54">
        <f t="shared" si="59"/>
        <v>6.8199846025956837E-3</v>
      </c>
      <c r="IQ9" s="54">
        <f t="shared" si="60"/>
        <v>5.7313934943999369E-2</v>
      </c>
      <c r="IR9" s="54">
        <f t="shared" si="38"/>
        <v>1.0000000000000002</v>
      </c>
      <c r="IS9" s="59">
        <f t="shared" si="39"/>
        <v>0.12452078120520169</v>
      </c>
      <c r="IT9" s="53">
        <f t="shared" si="40"/>
        <v>0.42704805416470959</v>
      </c>
      <c r="IU9" s="54">
        <f t="shared" si="41"/>
        <v>3.392534828072559E-2</v>
      </c>
      <c r="IV9" s="54">
        <f t="shared" si="42"/>
        <v>2.7350729554964839E-2</v>
      </c>
      <c r="IW9" s="54">
        <f t="shared" si="43"/>
        <v>4.2590288511235148E-2</v>
      </c>
      <c r="IX9" s="54">
        <f t="shared" si="44"/>
        <v>0.34047069669867602</v>
      </c>
      <c r="IY9" s="54">
        <f t="shared" si="45"/>
        <v>3.4963245476217729E-2</v>
      </c>
      <c r="IZ9" s="54">
        <f t="shared" si="46"/>
        <v>2.7114476953552343E-2</v>
      </c>
      <c r="JA9" s="54">
        <f t="shared" si="47"/>
        <v>7.2250799141355205E-3</v>
      </c>
      <c r="JB9" s="54">
        <f t="shared" si="48"/>
        <v>5.9312080445783455E-2</v>
      </c>
      <c r="JC9" s="54">
        <f t="shared" si="49"/>
        <v>1.0000000000000002</v>
      </c>
      <c r="JD9" s="59">
        <f t="shared" si="61"/>
        <v>0.12861488278968905</v>
      </c>
      <c r="JE9" s="53">
        <f t="shared" si="62"/>
        <v>0.41102181161774654</v>
      </c>
      <c r="JF9" s="54">
        <f t="shared" si="63"/>
        <v>1.5333406420587689E-2</v>
      </c>
      <c r="JG9" s="54">
        <f t="shared" si="64"/>
        <v>2.7522398370774095E-2</v>
      </c>
      <c r="JH9" s="54">
        <f t="shared" si="65"/>
        <v>6.6257991397442775E-2</v>
      </c>
      <c r="JI9" s="54">
        <f t="shared" si="66"/>
        <v>0.35027144297333657</v>
      </c>
      <c r="JJ9" s="54">
        <f t="shared" si="67"/>
        <v>3.7495380911617485E-2</v>
      </c>
      <c r="JK9" s="54">
        <f t="shared" si="68"/>
        <v>2.6629554982738009E-2</v>
      </c>
      <c r="JL9" s="54">
        <f t="shared" si="69"/>
        <v>8.2957500731481656E-3</v>
      </c>
      <c r="JM9" s="54">
        <f t="shared" si="70"/>
        <v>5.7172263252608657E-2</v>
      </c>
      <c r="JN9" s="54">
        <f t="shared" si="71"/>
        <v>1</v>
      </c>
      <c r="JO9" s="119">
        <f t="shared" si="72"/>
        <v>0.12959294922011233</v>
      </c>
      <c r="LP9" s="86">
        <f>TWh!HN9</f>
        <v>73.143917999999999</v>
      </c>
      <c r="LQ9" s="87">
        <f>TWh!HO9</f>
        <v>74.330396999999991</v>
      </c>
      <c r="LR9" s="87">
        <f>TWh!HP9</f>
        <v>76.014476999999999</v>
      </c>
      <c r="LS9" s="87">
        <f>TWh!HQ9</f>
        <v>82.953057999999999</v>
      </c>
      <c r="LT9" s="87">
        <f>TWh!HR9</f>
        <v>84.063821000000004</v>
      </c>
      <c r="LU9" s="87">
        <f>TWh!HS9</f>
        <v>82.247491999999994</v>
      </c>
      <c r="LV9" s="87">
        <f>TWh!HT9</f>
        <v>84.043968000000007</v>
      </c>
      <c r="LW9" s="87">
        <f>TWh!HU9</f>
        <v>87.89787800000002</v>
      </c>
      <c r="LX9" s="87">
        <f>TWh!HV9</f>
        <v>83.359800999999976</v>
      </c>
      <c r="LY9" s="87">
        <f>TWh!HW9</f>
        <v>81.909336999999994</v>
      </c>
      <c r="LZ9" s="87">
        <f>TWh!HX9</f>
        <v>85.621986000000007</v>
      </c>
      <c r="MA9" s="87">
        <f>TWh!HY9</f>
        <v>87.11263799999999</v>
      </c>
      <c r="MB9" s="88">
        <f>TWh!HZ9</f>
        <v>87.106079999999992</v>
      </c>
      <c r="MC9" s="88">
        <f>TWh!IA9</f>
        <v>86.594279999999983</v>
      </c>
      <c r="MD9" s="88">
        <f>TWh!IB9</f>
        <v>85.789317999999994</v>
      </c>
      <c r="ME9" s="88">
        <f>TWh!IC9</f>
        <v>83.575105000000008</v>
      </c>
      <c r="MF9" s="88">
        <f>TWh!ID9</f>
        <v>83.025486000000001</v>
      </c>
      <c r="MG9" s="88">
        <f>TWh!IE9</f>
        <v>86.662658999999977</v>
      </c>
      <c r="MH9" s="88">
        <f>TWh!IF9</f>
        <v>87.59509188851402</v>
      </c>
      <c r="MI9" s="89">
        <f>TWh!IG9</f>
        <v>86.222280339058599</v>
      </c>
    </row>
    <row r="10" spans="1:347" x14ac:dyDescent="0.35">
      <c r="A10" s="20" t="s">
        <v>25</v>
      </c>
      <c r="B10" s="65">
        <f>IF(TWh!B10=0,0,TWh!B10/LP10)</f>
        <v>0</v>
      </c>
      <c r="C10" s="66">
        <f>IF(TWh!C10=0,0,TWh!C10/LQ10)</f>
        <v>0</v>
      </c>
      <c r="D10" s="66">
        <f>IF(TWh!D10=0,0,TWh!D10/LR10)</f>
        <v>0</v>
      </c>
      <c r="E10" s="66">
        <f>IF(TWh!E10=0,0,TWh!E10/LS10)</f>
        <v>0</v>
      </c>
      <c r="F10" s="66">
        <f>IF(TWh!F10=0,0,TWh!F10/LT10)</f>
        <v>0</v>
      </c>
      <c r="G10" s="66">
        <f>IF(TWh!G10=0,0,TWh!G10/LU10)</f>
        <v>0</v>
      </c>
      <c r="H10" s="66">
        <f>IF(TWh!H10=0,0,TWh!H10/LV10)</f>
        <v>0</v>
      </c>
      <c r="I10" s="66">
        <f>IF(TWh!I10=0,0,TWh!I10/LW10)</f>
        <v>0</v>
      </c>
      <c r="J10" s="66">
        <f>IF(TWh!J10=0,0,TWh!J10/LX10)</f>
        <v>0</v>
      </c>
      <c r="K10" s="66">
        <f>IF(TWh!K10=0,0,TWh!K10/LY10)</f>
        <v>0</v>
      </c>
      <c r="L10" s="66">
        <f>IF(TWh!L10=0,0,TWh!L10/LZ10)</f>
        <v>0</v>
      </c>
      <c r="M10" s="66">
        <f>IF(TWh!M10=0,0,TWh!M10/MA10)</f>
        <v>0</v>
      </c>
      <c r="N10" s="67">
        <f>IF(TWh!N10=0,0,TWh!N10/MB10)</f>
        <v>0</v>
      </c>
      <c r="O10" s="67">
        <f>IF(TWh!O10=0,0,TWh!O10/MC10)</f>
        <v>0</v>
      </c>
      <c r="P10" s="67">
        <f>IF(TWh!P10=0,0,TWh!P10/MD10)</f>
        <v>0</v>
      </c>
      <c r="Q10" s="67">
        <f>IF(TWh!Q10=0,0,TWh!Q10/ME10)</f>
        <v>0</v>
      </c>
      <c r="R10" s="67">
        <f>IF(TWh!R10=0,0,TWh!R10/MF10)</f>
        <v>0</v>
      </c>
      <c r="S10" s="67">
        <f>IF(TWh!S10=0,0,TWh!S10/MG10)</f>
        <v>0</v>
      </c>
      <c r="T10" s="67">
        <f>IF(TWh!T10=0,0,TWh!T10/MH10)</f>
        <v>0</v>
      </c>
      <c r="U10" s="68">
        <f>IF(TWh!U10=0,0,TWh!U10/MI10)</f>
        <v>0</v>
      </c>
      <c r="V10" s="65">
        <f>IF(TWh!V10=0,0,TWh!V10/LP10)</f>
        <v>0.46295884933636922</v>
      </c>
      <c r="W10" s="66">
        <f>IF(TWh!W10=0,0,TWh!W10/LQ10)</f>
        <v>0.47248959244822736</v>
      </c>
      <c r="X10" s="66">
        <f>IF(TWh!X10=0,0,TWh!X10/LR10)</f>
        <v>0.4648622498344962</v>
      </c>
      <c r="Y10" s="66">
        <f>IF(TWh!Y10=0,0,TWh!Y10/LS10)</f>
        <v>0.54816210713280045</v>
      </c>
      <c r="Z10" s="66">
        <f>IF(TWh!Z10=0,0,TWh!Z10/LT10)</f>
        <v>0.46198569979465104</v>
      </c>
      <c r="AA10" s="66">
        <f>IF(TWh!AA10=0,0,TWh!AA10/LU10)</f>
        <v>0.42661259173426036</v>
      </c>
      <c r="AB10" s="66">
        <f>IF(TWh!AB10=0,0,TWh!AB10/LV10)</f>
        <v>0.53859814518427573</v>
      </c>
      <c r="AC10" s="66">
        <f>IF(TWh!AC10=0,0,TWh!AC10/LW10)</f>
        <v>0.50592634042120255</v>
      </c>
      <c r="AD10" s="66">
        <f>IF(TWh!AD10=0,0,TWh!AD10/LX10)</f>
        <v>0.47689534629670088</v>
      </c>
      <c r="AE10" s="66">
        <f>IF(TWh!AE10=0,0,TWh!AE10/LY10)</f>
        <v>0.48613363383998021</v>
      </c>
      <c r="AF10" s="66">
        <f>IF(TWh!AF10=0,0,TWh!AF10/LZ10)</f>
        <v>0.43759971180073087</v>
      </c>
      <c r="AG10" s="66">
        <f>IF(TWh!AG10=0,0,TWh!AG10/MA10)</f>
        <v>0.39671861250674162</v>
      </c>
      <c r="AH10" s="67">
        <f>IF(TWh!AH10=0,0,TWh!AH10/MB10)</f>
        <v>0.34327872056284819</v>
      </c>
      <c r="AI10" s="67">
        <f>IF(TWh!AI10=0,0,TWh!AI10/MC10)</f>
        <v>0.4113634401174337</v>
      </c>
      <c r="AJ10" s="67">
        <f>IF(TWh!AJ10=0,0,TWh!AJ10/MD10)</f>
        <v>0.34376262233959914</v>
      </c>
      <c r="AK10" s="67">
        <f>IF(TWh!AK10=0,0,TWh!AK10/ME10)</f>
        <v>0.24572538497032739</v>
      </c>
      <c r="AL10" s="67">
        <f>IF(TWh!AL10=0,0,TWh!AL10/MF10)</f>
        <v>0.29032773808724183</v>
      </c>
      <c r="AM10" s="67">
        <f>IF(TWh!AM10=0,0,TWh!AM10/MG10)</f>
        <v>0.20002212678337589</v>
      </c>
      <c r="AN10" s="67">
        <f>IF(TWh!AN10=0,0,TWh!AN10/MH10)</f>
        <v>0.22741618518581425</v>
      </c>
      <c r="AO10" s="68">
        <f>IF(TWh!AO10=0,0,TWh!AO10/MI10)</f>
        <v>0.14803299948223855</v>
      </c>
      <c r="AP10" s="65">
        <f>IF(TWh!AP10=0,0,TWh!AP10/LP10)</f>
        <v>0.1386960626423058</v>
      </c>
      <c r="AQ10" s="66">
        <f>IF(TWh!AQ10=0,0,TWh!AQ10/LQ10)</f>
        <v>0.12661416487683294</v>
      </c>
      <c r="AR10" s="66">
        <f>IF(TWh!AR10=0,0,TWh!AR10/LR10)</f>
        <v>0.11809339512145442</v>
      </c>
      <c r="AS10" s="66">
        <f>IF(TWh!AS10=0,0,TWh!AS10/LS10)</f>
        <v>6.5371369159789458E-2</v>
      </c>
      <c r="AT10" s="66">
        <f>IF(TWh!AT10=0,0,TWh!AT10/LT10)</f>
        <v>5.6557559563571592E-2</v>
      </c>
      <c r="AU10" s="66">
        <f>IF(TWh!AU10=0,0,TWh!AU10/LU10)</f>
        <v>6.0448049439938201E-2</v>
      </c>
      <c r="AV10" s="66">
        <f>IF(TWh!AV10=0,0,TWh!AV10/LV10)</f>
        <v>5.3561640832255383E-2</v>
      </c>
      <c r="AW10" s="66">
        <f>IF(TWh!AW10=0,0,TWh!AW10/LW10)</f>
        <v>5.2980974666802329E-2</v>
      </c>
      <c r="AX10" s="66">
        <f>IF(TWh!AX10=0,0,TWh!AX10/LX10)</f>
        <v>5.3965479571771904E-2</v>
      </c>
      <c r="AY10" s="66">
        <f>IF(TWh!AY10=0,0,TWh!AY10/LY10)</f>
        <v>5.3926284253634937E-2</v>
      </c>
      <c r="AZ10" s="66">
        <f>IF(TWh!AZ10=0,0,TWh!AZ10/LZ10)</f>
        <v>3.9087025886470075E-2</v>
      </c>
      <c r="BA10" s="66">
        <f>IF(TWh!BA10=0,0,TWh!BA10/MA10)</f>
        <v>3.4914417099548664E-2</v>
      </c>
      <c r="BB10" s="67">
        <f>IF(TWh!BB10=0,0,TWh!BB10/MB10)</f>
        <v>3.6871763134751316E-2</v>
      </c>
      <c r="BC10" s="67">
        <f>IF(TWh!BC10=0,0,TWh!BC10/MC10)</f>
        <v>3.0653656851739916E-2</v>
      </c>
      <c r="BD10" s="67">
        <f>IF(TWh!BD10=0,0,TWh!BD10/MD10)</f>
        <v>3.228211899953394E-2</v>
      </c>
      <c r="BE10" s="67">
        <f>IF(TWh!BE10=0,0,TWh!BE10/ME10)</f>
        <v>3.6936304156981056E-2</v>
      </c>
      <c r="BF10" s="67">
        <f>IF(TWh!BF10=0,0,TWh!BF10/MF10)</f>
        <v>3.3618340393093658E-2</v>
      </c>
      <c r="BG10" s="67">
        <f>IF(TWh!BG10=0,0,TWh!BG10/MG10)</f>
        <v>3.2279201087807831E-2</v>
      </c>
      <c r="BH10" s="67">
        <f>IF(TWh!BH10=0,0,TWh!BH10/MH10)</f>
        <v>1.24147984639455E-2</v>
      </c>
      <c r="BI10" s="68">
        <f>IF(TWh!BI10=0,0,TWh!BI10/MI10)</f>
        <v>1.4612987699086467E-2</v>
      </c>
      <c r="BJ10" s="65">
        <f>IF(TWh!BJ10=0,0,TWh!BJ10/LP10)</f>
        <v>0.24362747820292108</v>
      </c>
      <c r="BK10" s="66">
        <f>IF(TWh!BK10=0,0,TWh!BK10/LQ10)</f>
        <v>0.24588338238803595</v>
      </c>
      <c r="BL10" s="66">
        <f>IF(TWh!BL10=0,0,TWh!BL10/LR10)</f>
        <v>0.24418190151245103</v>
      </c>
      <c r="BM10" s="66">
        <f>IF(TWh!BM10=0,0,TWh!BM10/LS10)</f>
        <v>0.21149305781185693</v>
      </c>
      <c r="BN10" s="66">
        <f>IF(TWh!BN10=0,0,TWh!BN10/LT10)</f>
        <v>0.24594868749845372</v>
      </c>
      <c r="BO10" s="66">
        <f>IF(TWh!BO10=0,0,TWh!BO10/LU10)</f>
        <v>0.24223362577939636</v>
      </c>
      <c r="BP10" s="66">
        <f>IF(TWh!BP10=0,0,TWh!BP10/LV10)</f>
        <v>0.20611256056653002</v>
      </c>
      <c r="BQ10" s="66">
        <f>IF(TWh!BQ10=0,0,TWh!BQ10/LW10)</f>
        <v>0.17898565469528946</v>
      </c>
      <c r="BR10" s="66">
        <f>IF(TWh!BR10=0,0,TWh!BR10/LX10)</f>
        <v>0.19341271575267643</v>
      </c>
      <c r="BS10" s="66">
        <f>IF(TWh!BS10=0,0,TWh!BS10/LY10)</f>
        <v>0.18335486353516753</v>
      </c>
      <c r="BT10" s="66">
        <f>IF(TWh!BT10=0,0,TWh!BT10/LZ10)</f>
        <v>0.20348926972363751</v>
      </c>
      <c r="BU10" s="66">
        <f>IF(TWh!BU10=0,0,TWh!BU10/MA10)</f>
        <v>0.16582928837037667</v>
      </c>
      <c r="BV10" s="67">
        <f>IF(TWh!BV10=0,0,TWh!BV10/MB10)</f>
        <v>0.13657535585160094</v>
      </c>
      <c r="BW10" s="67">
        <f>IF(TWh!BW10=0,0,TWh!BW10/MC10)</f>
        <v>9.8379529689433837E-2</v>
      </c>
      <c r="BX10" s="67">
        <f>IF(TWh!BX10=0,0,TWh!BX10/MD10)</f>
        <v>6.4937082491844017E-2</v>
      </c>
      <c r="BY10" s="67">
        <f>IF(TWh!BY10=0,0,TWh!BY10/ME10)</f>
        <v>6.2416459279753755E-2</v>
      </c>
      <c r="BZ10" s="67">
        <f>IF(TWh!BZ10=0,0,TWh!BZ10/MF10)</f>
        <v>7.1671323522404434E-2</v>
      </c>
      <c r="CA10" s="67">
        <f>IF(TWh!CA10=0,0,TWh!CA10/MG10)</f>
        <v>6.1628053152992537E-2</v>
      </c>
      <c r="CB10" s="67">
        <f>IF(TWh!CB10=0,0,TWh!CB10/MH10)</f>
        <v>0</v>
      </c>
      <c r="CC10" s="68">
        <f>IF(TWh!CC10=0,0,TWh!CC10/MI10)</f>
        <v>0</v>
      </c>
      <c r="CD10" s="65">
        <f>IF(TWh!CD10=0,0,TWh!CD10/LP10)</f>
        <v>0</v>
      </c>
      <c r="CE10" s="66">
        <f>IF(TWh!CE10=0,0,TWh!CE10/LQ10)</f>
        <v>0</v>
      </c>
      <c r="CF10" s="66">
        <f>IF(TWh!CF10=0,0,TWh!CF10/LR10)</f>
        <v>0</v>
      </c>
      <c r="CG10" s="66">
        <f>IF(TWh!CG10=0,0,TWh!CG10/LS10)</f>
        <v>0</v>
      </c>
      <c r="CH10" s="66">
        <f>IF(TWh!CH10=0,0,TWh!CH10/LT10)</f>
        <v>0</v>
      </c>
      <c r="CI10" s="66">
        <f>IF(TWh!CI10=0,0,TWh!CI10/LU10)</f>
        <v>0</v>
      </c>
      <c r="CJ10" s="66">
        <f>IF(TWh!CJ10=0,0,TWh!CJ10/LV10)</f>
        <v>0</v>
      </c>
      <c r="CK10" s="66">
        <f>IF(TWh!CK10=0,0,TWh!CK10/LW10)</f>
        <v>0</v>
      </c>
      <c r="CL10" s="66">
        <f>IF(TWh!CL10=0,0,TWh!CL10/LX10)</f>
        <v>0</v>
      </c>
      <c r="CM10" s="66">
        <f>IF(TWh!CM10=0,0,TWh!CM10/LY10)</f>
        <v>0</v>
      </c>
      <c r="CN10" s="66">
        <f>IF(TWh!CN10=0,0,TWh!CN10/LZ10)</f>
        <v>0</v>
      </c>
      <c r="CO10" s="66">
        <f>IF(TWh!CO10=0,0,TWh!CO10/MA10)</f>
        <v>0</v>
      </c>
      <c r="CP10" s="67">
        <f>IF(TWh!CP10=0,0,TWh!CP10/MB10)</f>
        <v>0</v>
      </c>
      <c r="CQ10" s="67">
        <f>IF(TWh!CQ10=0,0,TWh!CQ10/MC10)</f>
        <v>0</v>
      </c>
      <c r="CR10" s="67">
        <f>IF(TWh!CR10=0,0,TWh!CR10/MD10)</f>
        <v>0</v>
      </c>
      <c r="CS10" s="67">
        <f>IF(TWh!CS10=0,0,TWh!CS10/ME10)</f>
        <v>0</v>
      </c>
      <c r="CT10" s="67">
        <f>IF(TWh!CT10=0,0,TWh!CT10/MF10)</f>
        <v>0</v>
      </c>
      <c r="CU10" s="67">
        <f>IF(TWh!CU10=0,0,TWh!CU10/MG10)</f>
        <v>0</v>
      </c>
      <c r="CV10" s="67">
        <f>IF(TWh!CV10=0,0,TWh!CV10/MH10)</f>
        <v>0</v>
      </c>
      <c r="CW10" s="68">
        <f>IF(TWh!CW10=0,0,TWh!CW10/MI10)</f>
        <v>0</v>
      </c>
      <c r="CX10" s="65">
        <f>IF(TWh!CX10=0,0,TWh!CX10/LP10)</f>
        <v>8.3300938523907372E-4</v>
      </c>
      <c r="CY10" s="66">
        <f>IF(TWh!CY10=0,0,TWh!CY10/LQ10)</f>
        <v>7.4244955320446526E-4</v>
      </c>
      <c r="CZ10" s="66">
        <f>IF(TWh!CZ10=0,0,TWh!CZ10/LR10)</f>
        <v>8.1478840963487311E-4</v>
      </c>
      <c r="DA10" s="66">
        <f>IF(TWh!DA10=0,0,TWh!DA10/LS10)</f>
        <v>4.5487036194684518E-4</v>
      </c>
      <c r="DB10" s="66">
        <f>IF(TWh!DB10=0,0,TWh!DB10/LT10)</f>
        <v>6.680026720106881E-4</v>
      </c>
      <c r="DC10" s="66">
        <f>IF(TWh!DC10=0,0,TWh!DC10/LU10)</f>
        <v>6.3455277823759875E-4</v>
      </c>
      <c r="DD10" s="66">
        <f>IF(TWh!DD10=0,0,TWh!DD10/LV10)</f>
        <v>5.0426432220297733E-4</v>
      </c>
      <c r="DE10" s="66">
        <f>IF(TWh!DE10=0,0,TWh!DE10/LW10)</f>
        <v>7.1217824804150991E-4</v>
      </c>
      <c r="DF10" s="66">
        <f>IF(TWh!DF10=0,0,TWh!DF10/LX10)</f>
        <v>7.1007209962857759E-4</v>
      </c>
      <c r="DG10" s="66">
        <f>IF(TWh!DG10=0,0,TWh!DG10/LY10)</f>
        <v>5.2222191682928839E-4</v>
      </c>
      <c r="DH10" s="66">
        <f>IF(TWh!DH10=0,0,TWh!DH10/LZ10)</f>
        <v>5.4037362976686748E-4</v>
      </c>
      <c r="DI10" s="66">
        <f>IF(TWh!DI10=0,0,TWh!DI10/MA10)</f>
        <v>4.8255698430270519E-4</v>
      </c>
      <c r="DJ10" s="67">
        <f>IF(TWh!DJ10=0,0,TWh!DJ10/MB10)</f>
        <v>5.5372789159962232E-4</v>
      </c>
      <c r="DK10" s="67">
        <f>IF(TWh!DK10=0,0,TWh!DK10/MC10)</f>
        <v>3.7417609302593325E-4</v>
      </c>
      <c r="DL10" s="67">
        <f>IF(TWh!DL10=0,0,TWh!DL10/MD10)</f>
        <v>4.6605561597017238E-4</v>
      </c>
      <c r="DM10" s="67">
        <f>IF(TWh!DM10=0,0,TWh!DM10/ME10)</f>
        <v>6.2313709054009122E-4</v>
      </c>
      <c r="DN10" s="67">
        <f>IF(TWh!DN10=0,0,TWh!DN10/MF10)</f>
        <v>6.3113906945696575E-4</v>
      </c>
      <c r="DO10" s="67">
        <f>IF(TWh!DO10=0,0,TWh!DO10/MG10)</f>
        <v>5.7575385222852595E-4</v>
      </c>
      <c r="DP10" s="67">
        <f>IF(TWh!DP10=0,0,TWh!DP10/MH10)</f>
        <v>5.6264070485915216E-4</v>
      </c>
      <c r="DQ10" s="68">
        <f>IF(TWh!DQ10=0,0,TWh!DQ10/MI10)</f>
        <v>5.7439650252475479E-4</v>
      </c>
      <c r="DR10" s="65">
        <f>IF(TWh!DR10=0,0,TWh!DR10/LP10)</f>
        <v>2.7766979507969127E-5</v>
      </c>
      <c r="DS10" s="66">
        <f>IF(TWh!DS10=0,0,TWh!DS10/LQ10)</f>
        <v>2.6516055471588045E-5</v>
      </c>
      <c r="DT10" s="66">
        <f>IF(TWh!DT10=0,0,TWh!DT10/LR10)</f>
        <v>2.5462137801089785E-5</v>
      </c>
      <c r="DU10" s="66">
        <f>IF(TWh!DU10=0,0,TWh!DU10/LS10)</f>
        <v>4.3320986852080487E-5</v>
      </c>
      <c r="DV10" s="66">
        <f>IF(TWh!DV10=0,0,TWh!DV10/LT10)</f>
        <v>4.9481679408199116E-5</v>
      </c>
      <c r="DW10" s="66">
        <f>IF(TWh!DW10=0,0,TWh!DW10/LU10)</f>
        <v>5.5178502455443367E-5</v>
      </c>
      <c r="DX10" s="66">
        <f>IF(TWh!DX10=0,0,TWh!DX10/LV10)</f>
        <v>4.3849071495911079E-5</v>
      </c>
      <c r="DY10" s="66">
        <f>IF(TWh!DY10=0,0,TWh!DY10/LW10)</f>
        <v>5.0869874860107851E-5</v>
      </c>
      <c r="DZ10" s="66">
        <f>IF(TWh!DZ10=0,0,TWh!DZ10/LX10)</f>
        <v>8.1931396110989738E-5</v>
      </c>
      <c r="EA10" s="66">
        <f>IF(TWh!EA10=0,0,TWh!EA10/LY10)</f>
        <v>1.0994145617458702E-4</v>
      </c>
      <c r="EB10" s="66">
        <f>IF(TWh!EB10=0,0,TWh!EB10/LZ10)</f>
        <v>1.5439246564767642E-4</v>
      </c>
      <c r="EC10" s="66">
        <f>IF(TWh!EC10=0,0,TWh!EC10/MA10)</f>
        <v>4.2578557438473983E-4</v>
      </c>
      <c r="ED10" s="67">
        <f>IF(TWh!ED10=0,0,TWh!ED10/MB10)</f>
        <v>3.3875118074329831E-3</v>
      </c>
      <c r="EE10" s="67">
        <f>IF(TWh!EE10=0,0,TWh!EE10/MC10)</f>
        <v>1.490947816826411E-2</v>
      </c>
      <c r="EF10" s="67">
        <f>IF(TWh!EF10=0,0,TWh!EF10/MD10)</f>
        <v>1.8517943141214851E-2</v>
      </c>
      <c r="EG10" s="67">
        <f>IF(TWh!EG10=0,0,TWh!EG10/ME10)</f>
        <v>2.0883974742314841E-2</v>
      </c>
      <c r="EH10" s="67">
        <f>IF(TWh!EH10=0,0,TWh!EH10/MF10)</f>
        <v>2.4358064398126923E-2</v>
      </c>
      <c r="EI10" s="67">
        <f>IF(TWh!EI10=0,0,TWh!EI10/MG10)</f>
        <v>2.4210753938892837E-2</v>
      </c>
      <c r="EJ10" s="67">
        <f>IF(TWh!EJ10=0,0,TWh!EJ10/MH10)</f>
        <v>2.9834224154047306E-2</v>
      </c>
      <c r="EK10" s="68">
        <f>IF(TWh!EK10=0,0,TWh!EK10/MI10)</f>
        <v>3.0662276662907034E-2</v>
      </c>
      <c r="EL10" s="65">
        <f>IF(TWh!EL10=0,0,TWh!EL10/LP10)</f>
        <v>0.11775976009329706</v>
      </c>
      <c r="EM10" s="66">
        <f>IF(TWh!EM10=0,0,TWh!EM10/LQ10)</f>
        <v>0.11417813486065813</v>
      </c>
      <c r="EN10" s="66">
        <f>IF(TWh!EN10=0,0,TWh!EN10/LR10)</f>
        <v>0.12417884605591487</v>
      </c>
      <c r="EO10" s="66">
        <f>IF(TWh!EO10=0,0,TWh!EO10/LS10)</f>
        <v>0.1204540039422098</v>
      </c>
      <c r="EP10" s="66">
        <f>IF(TWh!EP10=0,0,TWh!EP10/LT10)</f>
        <v>0.16286894777208741</v>
      </c>
      <c r="EQ10" s="66">
        <f>IF(TWh!EQ10=0,0,TWh!EQ10/LU10)</f>
        <v>0.18247530762015121</v>
      </c>
      <c r="ER10" s="66">
        <f>IF(TWh!ER10=0,0,TWh!ER10/LV10)</f>
        <v>0.13391506434851241</v>
      </c>
      <c r="ES10" s="66">
        <f>IF(TWh!ES10=0,0,TWh!ES10/LW10)</f>
        <v>0.18239393631091672</v>
      </c>
      <c r="ET10" s="66">
        <f>IF(TWh!ET10=0,0,TWh!ET10/LX10)</f>
        <v>0.18920690408564561</v>
      </c>
      <c r="EU10" s="66">
        <f>IF(TWh!EU10=0,0,TWh!EU10/LY10)</f>
        <v>0.18472913173734984</v>
      </c>
      <c r="EV10" s="66">
        <f>IF(TWh!EV10=0,0,TWh!EV10/LZ10)</f>
        <v>0.20094179404045084</v>
      </c>
      <c r="EW10" s="66">
        <f>IF(TWh!EW10=0,0,TWh!EW10/MA10)</f>
        <v>0.27744188026909644</v>
      </c>
      <c r="EX10" s="67">
        <f>IF(TWh!EX10=0,0,TWh!EX10/MB10)</f>
        <v>0.33451679098400711</v>
      </c>
      <c r="EY10" s="67">
        <f>IF(TWh!EY10=0,0,TWh!EY10/MC10)</f>
        <v>0.32015082174826581</v>
      </c>
      <c r="EZ10" s="67">
        <f>IF(TWh!EZ10=0,0,TWh!EZ10/MD10)</f>
        <v>0.40636942675159232</v>
      </c>
      <c r="FA10" s="67">
        <f>IF(TWh!FA10=0,0,TWh!FA10/ME10)</f>
        <v>0.48845556457101719</v>
      </c>
      <c r="FB10" s="67">
        <f>IF(TWh!FB10=0,0,TWh!FB10/MF10)</f>
        <v>0.41858913498283801</v>
      </c>
      <c r="FC10" s="67">
        <f>IF(TWh!FC10=0,0,TWh!FC10/MG10)</f>
        <v>0.47617044015094928</v>
      </c>
      <c r="FD10" s="67">
        <f>IF(TWh!FD10=0,0,TWh!FD10/MH10)</f>
        <v>0.4506214494190216</v>
      </c>
      <c r="FE10" s="68">
        <f>IF(TWh!FE10=0,0,TWh!FE10/MI10)</f>
        <v>0.52300651083643868</v>
      </c>
      <c r="FF10" s="65">
        <f>IF(TWh!FF10=0,0,TWh!FF10/LP10)</f>
        <v>3.6097073360359867E-2</v>
      </c>
      <c r="FG10" s="66">
        <f>IF(TWh!FG10=0,0,TWh!FG10/LQ10)</f>
        <v>4.0065759817569532E-2</v>
      </c>
      <c r="FH10" s="66">
        <f>IF(TWh!FH10=0,0,TWh!FH10/LR10)</f>
        <v>4.7843356928247704E-2</v>
      </c>
      <c r="FI10" s="66">
        <f>IF(TWh!FI10=0,0,TWh!FI10/LS10)</f>
        <v>5.4021270604544376E-2</v>
      </c>
      <c r="FJ10" s="66">
        <f>IF(TWh!FJ10=0,0,TWh!FJ10/LT10)</f>
        <v>7.1921621019817417E-2</v>
      </c>
      <c r="FK10" s="66">
        <f>IF(TWh!FK10=0,0,TWh!FK10/LU10)</f>
        <v>8.7540694145560899E-2</v>
      </c>
      <c r="FL10" s="66">
        <f>IF(TWh!FL10=0,0,TWh!FL10/LV10)</f>
        <v>6.7264475674727597E-2</v>
      </c>
      <c r="FM10" s="66">
        <f>IF(TWh!FM10=0,0,TWh!FM10/LW10)</f>
        <v>7.895004578288739E-2</v>
      </c>
      <c r="FN10" s="66">
        <f>IF(TWh!FN10=0,0,TWh!FN10/LX10)</f>
        <v>8.5727550797465579E-2</v>
      </c>
      <c r="FO10" s="66">
        <f>IF(TWh!FO10=0,0,TWh!FO10/LY10)</f>
        <v>9.1223923260863579E-2</v>
      </c>
      <c r="FP10" s="66">
        <f>IF(TWh!FP10=0,0,TWh!FP10/LZ10)</f>
        <v>0.1181874324532963</v>
      </c>
      <c r="FQ10" s="66">
        <f>IF(TWh!FQ10=0,0,TWh!FQ10/MA10)</f>
        <v>0.12418745919554912</v>
      </c>
      <c r="FR10" s="67">
        <f>IF(TWh!FR10=0,0,TWh!FR10/MB10)</f>
        <v>0.14481612976776004</v>
      </c>
      <c r="FS10" s="67">
        <f>IF(TWh!FS10=0,0,TWh!FS10/MC10)</f>
        <v>0.12416889733183663</v>
      </c>
      <c r="FT10" s="67">
        <f>IF(TWh!FT10=0,0,TWh!FT10/MD10)</f>
        <v>0.13366475066024544</v>
      </c>
      <c r="FU10" s="67">
        <f>IF(TWh!FU10=0,0,TWh!FU10/ME10)</f>
        <v>0.14495917518906576</v>
      </c>
      <c r="FV10" s="67">
        <f>IF(TWh!FV10=0,0,TWh!FV10/MF10)</f>
        <v>0.16080425954683805</v>
      </c>
      <c r="FW10" s="67">
        <f>IF(TWh!FW10=0,0,TWh!FW10/MG10)</f>
        <v>0.20511367103375316</v>
      </c>
      <c r="FX10" s="67">
        <f>IF(TWh!FX10=0,0,TWh!FX10/MH10)</f>
        <v>0.27915070207231218</v>
      </c>
      <c r="FY10" s="68">
        <f>IF(TWh!FY10=0,0,TWh!FY10/MI10)</f>
        <v>0.28311082881680449</v>
      </c>
      <c r="FZ10" s="65">
        <f>IF(TWh!FZ10=0,0,TWh!FZ10/LP10)</f>
        <v>1.846504137279947E-2</v>
      </c>
      <c r="GA10" s="66">
        <f>IF(TWh!GA10=0,0,TWh!GA10/LQ10)</f>
        <v>-1.5246731896163126E-2</v>
      </c>
      <c r="GB10" s="66">
        <f>IF(TWh!GB10=0,0,TWh!GB10/LR10)</f>
        <v>-5.2732087386056947E-2</v>
      </c>
      <c r="GC10" s="66">
        <f>IF(TWh!GC10=0,0,TWh!GC10/LS10)</f>
        <v>-0.18508891632551389</v>
      </c>
      <c r="GD10" s="66">
        <f>IF(TWh!GD10=0,0,TWh!GD10/LT10)</f>
        <v>-7.1055691630173931E-2</v>
      </c>
      <c r="GE10" s="66">
        <f>IF(TWh!GE10=0,0,TWh!GE10/LU10)</f>
        <v>3.7769684930750981E-2</v>
      </c>
      <c r="GF10" s="66">
        <f>IF(TWh!GF10=0,0,TWh!GF10/LV10)</f>
        <v>-0.15204665541207166</v>
      </c>
      <c r="GG10" s="66">
        <f>IF(TWh!GG10=0,0,TWh!GG10/LW10)</f>
        <v>-2.4163190558551227E-2</v>
      </c>
      <c r="GH10" s="66">
        <f>IF(TWh!GH10=0,0,TWh!GH10/LX10)</f>
        <v>3.9736727113830021E-2</v>
      </c>
      <c r="GI10" s="66">
        <f>IF(TWh!GI10=0,0,TWh!GI10/LY10)</f>
        <v>9.1801115905780165E-3</v>
      </c>
      <c r="GJ10" s="66">
        <f>IF(TWh!GJ10=0,0,TWh!GJ10/LZ10)</f>
        <v>-2.920590808501879E-2</v>
      </c>
      <c r="GK10" s="66">
        <f>IF(TWh!GK10=0,0,TWh!GK10/MA10)</f>
        <v>3.7469130545857106E-2</v>
      </c>
      <c r="GL10" s="67">
        <f>IF(TWh!GL10=0,0,TWh!GL10/MB10)</f>
        <v>0.16983160157649593</v>
      </c>
      <c r="GM10" s="67">
        <f>IF(TWh!GM10=0,0,TWh!GM10/MC10)</f>
        <v>3.1142964050312295E-2</v>
      </c>
      <c r="GN10" s="67">
        <f>IF(TWh!GN10=0,0,TWh!GN10/MD10)</f>
        <v>8.8705918906322817E-2</v>
      </c>
      <c r="GO10" s="67">
        <f>IF(TWh!GO10=0,0,TWh!GO10/ME10)</f>
        <v>0.20431023545354202</v>
      </c>
      <c r="GP10" s="67">
        <f>IF(TWh!GP10=0,0,TWh!GP10/MF10)</f>
        <v>0.16561482825743754</v>
      </c>
      <c r="GQ10" s="67">
        <f>IF(TWh!GQ10=0,0,TWh!GQ10/MG10)</f>
        <v>0.14699797089535444</v>
      </c>
      <c r="GR10" s="67">
        <f>IF(TWh!GR10=0,0,TWh!GR10/MH10)</f>
        <v>0.15861868359843756</v>
      </c>
      <c r="GS10" s="68">
        <f>IF(TWh!GS10=0,0,TWh!GS10/MI10)</f>
        <v>0.17931511645390516</v>
      </c>
      <c r="GT10" s="65">
        <f t="shared" si="50"/>
        <v>1.0184650413727996</v>
      </c>
      <c r="GU10" s="66">
        <f t="shared" si="0"/>
        <v>0.98475326810383679</v>
      </c>
      <c r="GV10" s="66">
        <f t="shared" si="1"/>
        <v>0.94726791261394327</v>
      </c>
      <c r="GW10" s="66">
        <f t="shared" si="2"/>
        <v>0.81491108367448617</v>
      </c>
      <c r="GX10" s="66">
        <f t="shared" si="3"/>
        <v>0.92894430836982633</v>
      </c>
      <c r="GY10" s="66">
        <f t="shared" si="4"/>
        <v>1.0377696849307509</v>
      </c>
      <c r="GZ10" s="66">
        <f t="shared" si="5"/>
        <v>0.84795334458792837</v>
      </c>
      <c r="HA10" s="66">
        <f t="shared" si="6"/>
        <v>0.97583680944144879</v>
      </c>
      <c r="HB10" s="66">
        <f t="shared" si="7"/>
        <v>1.03973672711383</v>
      </c>
      <c r="HC10" s="66">
        <f t="shared" si="8"/>
        <v>1.0091801115905781</v>
      </c>
      <c r="HD10" s="66">
        <f t="shared" si="9"/>
        <v>0.97079409191498145</v>
      </c>
      <c r="HE10" s="66">
        <f t="shared" si="10"/>
        <v>1.037469130545857</v>
      </c>
      <c r="HF10" s="67">
        <f t="shared" si="11"/>
        <v>1.1698316015764962</v>
      </c>
      <c r="HG10" s="67">
        <f t="shared" si="12"/>
        <v>1.0311429640503122</v>
      </c>
      <c r="HH10" s="67">
        <f t="shared" si="13"/>
        <v>1.0887059189063226</v>
      </c>
      <c r="HI10" s="67">
        <f t="shared" si="14"/>
        <v>1.204310235453542</v>
      </c>
      <c r="HJ10" s="67">
        <f t="shared" si="15"/>
        <v>1.1656148282574375</v>
      </c>
      <c r="HK10" s="67">
        <f t="shared" si="16"/>
        <v>1.1469979708953544</v>
      </c>
      <c r="HL10" s="67">
        <f t="shared" si="17"/>
        <v>1.1586186835984376</v>
      </c>
      <c r="HM10" s="68">
        <f t="shared" si="18"/>
        <v>1.1793151164539051</v>
      </c>
      <c r="HN10" s="65">
        <f t="shared" si="51"/>
        <v>0.15471760981840396</v>
      </c>
      <c r="HO10" s="66">
        <f t="shared" si="19"/>
        <v>0.1550128602869037</v>
      </c>
      <c r="HP10" s="66">
        <f t="shared" si="20"/>
        <v>0.17286245353159854</v>
      </c>
      <c r="HQ10" s="66">
        <f t="shared" si="21"/>
        <v>0.1749734658955531</v>
      </c>
      <c r="HR10" s="66">
        <f t="shared" si="22"/>
        <v>0.23550805314332371</v>
      </c>
      <c r="HS10" s="66">
        <f t="shared" si="23"/>
        <v>0.27070573304640516</v>
      </c>
      <c r="HT10" s="66">
        <f t="shared" si="24"/>
        <v>0.20172765341693891</v>
      </c>
      <c r="HU10" s="66">
        <f t="shared" si="25"/>
        <v>0.26210703021670573</v>
      </c>
      <c r="HV10" s="66">
        <f t="shared" si="26"/>
        <v>0.27572645837885079</v>
      </c>
      <c r="HW10" s="66">
        <f t="shared" si="27"/>
        <v>0.2765852183712173</v>
      </c>
      <c r="HX10" s="66">
        <f t="shared" si="28"/>
        <v>0.31982399258916172</v>
      </c>
      <c r="HY10" s="66">
        <f t="shared" si="29"/>
        <v>0.40253768202333301</v>
      </c>
      <c r="HZ10" s="67">
        <f t="shared" si="30"/>
        <v>0.48327416045079974</v>
      </c>
      <c r="IA10" s="67">
        <f t="shared" si="31"/>
        <v>0.45960337334139245</v>
      </c>
      <c r="IB10" s="67">
        <f t="shared" si="32"/>
        <v>0.55901817616902283</v>
      </c>
      <c r="IC10" s="67">
        <f t="shared" si="33"/>
        <v>0.65492185159293792</v>
      </c>
      <c r="ID10" s="67">
        <f t="shared" si="34"/>
        <v>0.60438259799725991</v>
      </c>
      <c r="IE10" s="67">
        <f t="shared" si="35"/>
        <v>0.7060706189758239</v>
      </c>
      <c r="IF10" s="67">
        <f t="shared" si="36"/>
        <v>0.76016901635024026</v>
      </c>
      <c r="IG10" s="68">
        <f t="shared" si="37"/>
        <v>0.83735401281867494</v>
      </c>
      <c r="IH10" s="25"/>
      <c r="II10" s="53">
        <f t="shared" si="52"/>
        <v>0</v>
      </c>
      <c r="IJ10" s="54">
        <f t="shared" si="53"/>
        <v>0.20002212678337589</v>
      </c>
      <c r="IK10" s="54">
        <f t="shared" si="54"/>
        <v>3.2279201087807831E-2</v>
      </c>
      <c r="IL10" s="54">
        <f t="shared" si="55"/>
        <v>6.1628053152992537E-2</v>
      </c>
      <c r="IM10" s="54">
        <f t="shared" si="56"/>
        <v>0</v>
      </c>
      <c r="IN10" s="54">
        <f t="shared" si="57"/>
        <v>5.7575385222852595E-4</v>
      </c>
      <c r="IO10" s="54">
        <f t="shared" si="58"/>
        <v>2.4210753938892837E-2</v>
      </c>
      <c r="IP10" s="54">
        <f t="shared" si="59"/>
        <v>0.47617044015094928</v>
      </c>
      <c r="IQ10" s="54">
        <f t="shared" si="60"/>
        <v>0.20511367103375316</v>
      </c>
      <c r="IR10" s="54">
        <f t="shared" si="38"/>
        <v>1</v>
      </c>
      <c r="IS10" s="59">
        <f t="shared" si="39"/>
        <v>0.7060706189758239</v>
      </c>
      <c r="IT10" s="53">
        <f t="shared" si="40"/>
        <v>0</v>
      </c>
      <c r="IU10" s="54">
        <f t="shared" si="41"/>
        <v>0.22741618518581425</v>
      </c>
      <c r="IV10" s="54">
        <f t="shared" si="42"/>
        <v>1.24147984639455E-2</v>
      </c>
      <c r="IW10" s="54">
        <f t="shared" si="43"/>
        <v>0</v>
      </c>
      <c r="IX10" s="54">
        <f t="shared" si="44"/>
        <v>0</v>
      </c>
      <c r="IY10" s="54">
        <f t="shared" si="45"/>
        <v>5.6264070485915216E-4</v>
      </c>
      <c r="IZ10" s="54">
        <f t="shared" si="46"/>
        <v>2.9834224154047306E-2</v>
      </c>
      <c r="JA10" s="54">
        <f t="shared" si="47"/>
        <v>0.4506214494190216</v>
      </c>
      <c r="JB10" s="54">
        <f t="shared" si="48"/>
        <v>0.27915070207231218</v>
      </c>
      <c r="JC10" s="54">
        <f t="shared" si="49"/>
        <v>1</v>
      </c>
      <c r="JD10" s="59">
        <f t="shared" si="61"/>
        <v>0.76016901635024026</v>
      </c>
      <c r="JE10" s="53">
        <f t="shared" si="62"/>
        <v>0</v>
      </c>
      <c r="JF10" s="54">
        <f t="shared" si="63"/>
        <v>0.14803299948223855</v>
      </c>
      <c r="JG10" s="54">
        <f t="shared" si="64"/>
        <v>1.4612987699086467E-2</v>
      </c>
      <c r="JH10" s="54">
        <f t="shared" si="65"/>
        <v>0</v>
      </c>
      <c r="JI10" s="54">
        <f t="shared" si="66"/>
        <v>0</v>
      </c>
      <c r="JJ10" s="54">
        <f t="shared" si="67"/>
        <v>5.7439650252475479E-4</v>
      </c>
      <c r="JK10" s="54">
        <f t="shared" si="68"/>
        <v>3.0662276662907034E-2</v>
      </c>
      <c r="JL10" s="54">
        <f t="shared" si="69"/>
        <v>0.52300651083643868</v>
      </c>
      <c r="JM10" s="54">
        <f t="shared" si="70"/>
        <v>0.28311082881680449</v>
      </c>
      <c r="JN10" s="54">
        <f t="shared" si="71"/>
        <v>1</v>
      </c>
      <c r="JO10" s="119">
        <f t="shared" si="72"/>
        <v>0.83735401281867494</v>
      </c>
      <c r="LP10" s="86">
        <f>TWh!HN10</f>
        <v>36.013999999999996</v>
      </c>
      <c r="LQ10" s="87">
        <f>TWh!HO10</f>
        <v>37.713000000000001</v>
      </c>
      <c r="LR10" s="87">
        <f>TWh!HP10</f>
        <v>39.273999999999994</v>
      </c>
      <c r="LS10" s="87">
        <f>TWh!HQ10</f>
        <v>46.167000000000002</v>
      </c>
      <c r="LT10" s="87">
        <f>TWh!HR10</f>
        <v>40.418999999999997</v>
      </c>
      <c r="LU10" s="87">
        <f>TWh!HS10</f>
        <v>36.245999999999995</v>
      </c>
      <c r="LV10" s="87">
        <f>TWh!HT10</f>
        <v>45.610999999999997</v>
      </c>
      <c r="LW10" s="87">
        <f>TWh!HU10</f>
        <v>39.315999999999995</v>
      </c>
      <c r="LX10" s="87">
        <f>TWh!HV10</f>
        <v>36.616</v>
      </c>
      <c r="LY10" s="87">
        <f>TWh!HW10</f>
        <v>36.383000000000003</v>
      </c>
      <c r="LZ10" s="87">
        <f>TWh!HX10</f>
        <v>38.861999999999995</v>
      </c>
      <c r="MA10" s="87">
        <f>TWh!HY10</f>
        <v>35.228999999999999</v>
      </c>
      <c r="MB10" s="88">
        <f>TWh!HZ10</f>
        <v>30.700999999999993</v>
      </c>
      <c r="MC10" s="88">
        <f>TWh!IA10</f>
        <v>34.743000000000002</v>
      </c>
      <c r="MD10" s="88">
        <f>TWh!IB10</f>
        <v>32.185000000000002</v>
      </c>
      <c r="ME10" s="88">
        <f>TWh!IC10</f>
        <v>28.934242999999999</v>
      </c>
      <c r="MF10" s="88">
        <f>TWh!ID10</f>
        <v>30.535267000000005</v>
      </c>
      <c r="MG10" s="88">
        <f>TWh!IE10</f>
        <v>31.039305999999996</v>
      </c>
      <c r="MH10" s="88">
        <f>TWh!IF10</f>
        <v>31.762721476885872</v>
      </c>
      <c r="MI10" s="89">
        <f>TWh!IG10</f>
        <v>31.112654623501665</v>
      </c>
    </row>
    <row r="11" spans="1:347" x14ac:dyDescent="0.35">
      <c r="A11" s="20" t="s">
        <v>26</v>
      </c>
      <c r="B11" s="65">
        <f>IF(TWh!B11=0,0,TWh!B11/LP11)</f>
        <v>2.2318151117375856E-3</v>
      </c>
      <c r="C11" s="66">
        <f>IF(TWh!C11=0,0,TWh!C11/LQ11)</f>
        <v>2.3576564894494875E-3</v>
      </c>
      <c r="D11" s="66">
        <f>IF(TWh!D11=0,0,TWh!D11/LR11)</f>
        <v>2.3454907939486338E-3</v>
      </c>
      <c r="E11" s="66">
        <f>IF(TWh!E11=0,0,TWh!E11/LS11)</f>
        <v>1.8702628211438135E-3</v>
      </c>
      <c r="F11" s="66">
        <f>IF(TWh!F11=0,0,TWh!F11/LT11)</f>
        <v>1.6498447204968947E-3</v>
      </c>
      <c r="G11" s="66">
        <f>IF(TWh!G11=0,0,TWh!G11/LU11)</f>
        <v>1.3718320356292217E-3</v>
      </c>
      <c r="H11" s="66">
        <f>IF(TWh!H11=0,0,TWh!H11/LV11)</f>
        <v>1.5413388624241004E-3</v>
      </c>
      <c r="I11" s="66">
        <f>IF(TWh!I11=0,0,TWh!I11/LW11)</f>
        <v>1.8046750928587365E-3</v>
      </c>
      <c r="J11" s="66">
        <f>IF(TWh!J11=0,0,TWh!J11/LX11)</f>
        <v>1.417501551455448E-3</v>
      </c>
      <c r="K11" s="66">
        <f>IF(TWh!K11=0,0,TWh!K11/LY11)</f>
        <v>7.0628548514977806E-3</v>
      </c>
      <c r="L11" s="66">
        <f>IF(TWh!L11=0,0,TWh!L11/LZ11)</f>
        <v>9.4107606494134508E-3</v>
      </c>
      <c r="M11" s="66">
        <f>IF(TWh!M11=0,0,TWh!M11/MA11)</f>
        <v>6.6699137254415319E-3</v>
      </c>
      <c r="N11" s="67">
        <f>IF(TWh!N11=0,0,TWh!N11/MB11)</f>
        <v>8.1895441582728011E-3</v>
      </c>
      <c r="O11" s="67">
        <f>IF(TWh!O11=0,0,TWh!O11/MC11)</f>
        <v>5.3485720932149143E-3</v>
      </c>
      <c r="P11" s="67">
        <f>IF(TWh!P11=0,0,TWh!P11/MD11)</f>
        <v>4.2584941289828763E-3</v>
      </c>
      <c r="Q11" s="67">
        <f>IF(TWh!Q11=0,0,TWh!Q11/ME11)</f>
        <v>4.8000307201966092E-3</v>
      </c>
      <c r="R11" s="67">
        <f>IF(TWh!R11=0,0,TWh!R11/MF11)</f>
        <v>4.1064388961892248E-3</v>
      </c>
      <c r="S11" s="67">
        <f>IF(TWh!S11=0,0,TWh!S11/MG11)</f>
        <v>8.4222273889793045E-3</v>
      </c>
      <c r="T11" s="67">
        <f>IF(TWh!T11=0,0,TWh!T11/MH11)</f>
        <v>8.9100904962613817E-3</v>
      </c>
      <c r="U11" s="68">
        <f>IF(TWh!U11=0,0,TWh!U11/MI11)</f>
        <v>1.3017469671897186E-2</v>
      </c>
      <c r="V11" s="65">
        <f>IF(TWh!V11=0,0,TWh!V11/LP11)</f>
        <v>0</v>
      </c>
      <c r="W11" s="66">
        <f>IF(TWh!W11=0,0,TWh!W11/LQ11)</f>
        <v>0</v>
      </c>
      <c r="X11" s="66">
        <f>IF(TWh!X11=0,0,TWh!X11/LR11)</f>
        <v>0</v>
      </c>
      <c r="Y11" s="66">
        <f>IF(TWh!Y11=0,0,TWh!Y11/LS11)</f>
        <v>0</v>
      </c>
      <c r="Z11" s="66">
        <f>IF(TWh!Z11=0,0,TWh!Z11/LT11)</f>
        <v>0</v>
      </c>
      <c r="AA11" s="66">
        <f>IF(TWh!AA11=0,0,TWh!AA11/LU11)</f>
        <v>0</v>
      </c>
      <c r="AB11" s="66">
        <f>IF(TWh!AB11=0,0,TWh!AB11/LV11)</f>
        <v>0</v>
      </c>
      <c r="AC11" s="66">
        <f>IF(TWh!AC11=0,0,TWh!AC11/LW11)</f>
        <v>0</v>
      </c>
      <c r="AD11" s="66">
        <f>IF(TWh!AD11=0,0,TWh!AD11/LX11)</f>
        <v>0</v>
      </c>
      <c r="AE11" s="66">
        <f>IF(TWh!AE11=0,0,TWh!AE11/LY11)</f>
        <v>0</v>
      </c>
      <c r="AF11" s="66">
        <f>IF(TWh!AF11=0,0,TWh!AF11/LZ11)</f>
        <v>0</v>
      </c>
      <c r="AG11" s="66">
        <f>IF(TWh!AG11=0,0,TWh!AG11/MA11)</f>
        <v>0</v>
      </c>
      <c r="AH11" s="67">
        <f>IF(TWh!AH11=0,0,TWh!AH11/MB11)</f>
        <v>0</v>
      </c>
      <c r="AI11" s="67">
        <f>IF(TWh!AI11=0,0,TWh!AI11/MC11)</f>
        <v>9.7931601706751975E-4</v>
      </c>
      <c r="AJ11" s="67">
        <f>IF(TWh!AJ11=0,0,TWh!AJ11/MD11)</f>
        <v>4.8209367497919358E-4</v>
      </c>
      <c r="AK11" s="67">
        <f>IF(TWh!AK11=0,0,TWh!AK11/ME11)</f>
        <v>0</v>
      </c>
      <c r="AL11" s="67">
        <f>IF(TWh!AL11=0,0,TWh!AL11/MF11)</f>
        <v>0</v>
      </c>
      <c r="AM11" s="67">
        <f>IF(TWh!AM11=0,0,TWh!AM11/MG11)</f>
        <v>1.3640238704177323E-3</v>
      </c>
      <c r="AN11" s="67">
        <f>IF(TWh!AN11=0,0,TWh!AN11/MH11)</f>
        <v>1.4430358577572913E-3</v>
      </c>
      <c r="AO11" s="68">
        <f>IF(TWh!AO11=0,0,TWh!AO11/MI11)</f>
        <v>5.9977723922344128E-2</v>
      </c>
      <c r="AP11" s="65">
        <f>IF(TWh!AP11=0,0,TWh!AP11/LP11)</f>
        <v>0.92561595160485133</v>
      </c>
      <c r="AQ11" s="66">
        <f>IF(TWh!AQ11=0,0,TWh!AQ11/LQ11)</f>
        <v>0.92490864081103397</v>
      </c>
      <c r="AR11" s="66">
        <f>IF(TWh!AR11=0,0,TWh!AR11/LR11)</f>
        <v>0.93209804151518716</v>
      </c>
      <c r="AS11" s="66">
        <f>IF(TWh!AS11=0,0,TWh!AS11/LS11)</f>
        <v>0.94369524559503892</v>
      </c>
      <c r="AT11" s="66">
        <f>IF(TWh!AT11=0,0,TWh!AT11/LT11)</f>
        <v>0.94526397515527971</v>
      </c>
      <c r="AU11" s="66">
        <f>IF(TWh!AU11=0,0,TWh!AU11/LU11)</f>
        <v>0.93441359226858989</v>
      </c>
      <c r="AV11" s="66">
        <f>IF(TWh!AV11=0,0,TWh!AV11/LV11)</f>
        <v>0.92973560181421744</v>
      </c>
      <c r="AW11" s="66">
        <f>IF(TWh!AW11=0,0,TWh!AW11/LW11)</f>
        <v>0.95803638224987209</v>
      </c>
      <c r="AX11" s="66">
        <f>IF(TWh!AX11=0,0,TWh!AX11/LX11)</f>
        <v>0.93989802871839245</v>
      </c>
      <c r="AY11" s="66">
        <f>IF(TWh!AY11=0,0,TWh!AY11/LY11)</f>
        <v>0.91908246680458205</v>
      </c>
      <c r="AZ11" s="66">
        <f>IF(TWh!AZ11=0,0,TWh!AZ11/LZ11)</f>
        <v>0.88669421036891494</v>
      </c>
      <c r="BA11" s="66">
        <f>IF(TWh!BA11=0,0,TWh!BA11/MA11)</f>
        <v>0.88244509730318321</v>
      </c>
      <c r="BB11" s="67">
        <f>IF(TWh!BB11=0,0,TWh!BB11/MB11)</f>
        <v>0.85789653396763843</v>
      </c>
      <c r="BC11" s="67">
        <f>IF(TWh!BC11=0,0,TWh!BC11/MC11)</f>
        <v>0.89509483959971292</v>
      </c>
      <c r="BD11" s="67">
        <f>IF(TWh!BD11=0,0,TWh!BD11/MD11)</f>
        <v>0.87813362897460112</v>
      </c>
      <c r="BE11" s="67">
        <f>IF(TWh!BE11=0,0,TWh!BE11/ME11)</f>
        <v>0.84509340859781501</v>
      </c>
      <c r="BF11" s="67">
        <f>IF(TWh!BF11=0,0,TWh!BF11/MF11)</f>
        <v>0.86547306176084104</v>
      </c>
      <c r="BG11" s="67">
        <f>IF(TWh!BG11=0,0,TWh!BG11/MG11)</f>
        <v>0.8468594125397193</v>
      </c>
      <c r="BH11" s="67">
        <f>IF(TWh!BH11=0,0,TWh!BH11/MH11)</f>
        <v>0.84252324662217226</v>
      </c>
      <c r="BI11" s="68">
        <f>IF(TWh!BI11=0,0,TWh!BI11/MI11)</f>
        <v>0.70394215293212181</v>
      </c>
      <c r="BJ11" s="65">
        <f>IF(TWh!BJ11=0,0,TWh!BJ11/LP11)</f>
        <v>7.0008516136610577E-2</v>
      </c>
      <c r="BK11" s="66">
        <f>IF(TWh!BK11=0,0,TWh!BK11/LQ11)</f>
        <v>7.061181185901215E-2</v>
      </c>
      <c r="BL11" s="66">
        <f>IF(TWh!BL11=0,0,TWh!BL11/LR11)</f>
        <v>6.2038231499941372E-2</v>
      </c>
      <c r="BM11" s="66">
        <f>IF(TWh!BM11=0,0,TWh!BM11/LS11)</f>
        <v>4.961118220297274E-2</v>
      </c>
      <c r="BN11" s="66">
        <f>IF(TWh!BN11=0,0,TWh!BN11/LT11)</f>
        <v>4.7263198757763983E-2</v>
      </c>
      <c r="BO11" s="66">
        <f>IF(TWh!BO11=0,0,TWh!BO11/LU11)</f>
        <v>5.3305473384449763E-2</v>
      </c>
      <c r="BP11" s="66">
        <f>IF(TWh!BP11=0,0,TWh!BP11/LV11)</f>
        <v>5.5385443123106018E-2</v>
      </c>
      <c r="BQ11" s="66">
        <f>IF(TWh!BQ11=0,0,TWh!BQ11/LW11)</f>
        <v>2.8218555997427515E-2</v>
      </c>
      <c r="BR11" s="66">
        <f>IF(TWh!BR11=0,0,TWh!BR11/LX11)</f>
        <v>3.9973543751043637E-2</v>
      </c>
      <c r="BS11" s="66">
        <f>IF(TWh!BS11=0,0,TWh!BS11/LY11)</f>
        <v>1.2303037483254198E-2</v>
      </c>
      <c r="BT11" s="66">
        <f>IF(TWh!BT11=0,0,TWh!BT11/LZ11)</f>
        <v>2.3372626858789144E-2</v>
      </c>
      <c r="BU11" s="66">
        <f>IF(TWh!BU11=0,0,TWh!BU11/MA11)</f>
        <v>1.9389284085585851E-2</v>
      </c>
      <c r="BV11" s="67">
        <f>IF(TWh!BV11=0,0,TWh!BV11/MB11)</f>
        <v>1.0529413917779314E-2</v>
      </c>
      <c r="BW11" s="67">
        <f>IF(TWh!BW11=0,0,TWh!BW11/MC11)</f>
        <v>6.7045481168468649E-3</v>
      </c>
      <c r="BX11" s="67">
        <f>IF(TWh!BX11=0,0,TWh!BX11/MD11)</f>
        <v>5.5440772622607258E-3</v>
      </c>
      <c r="BY11" s="67">
        <f>IF(TWh!BY11=0,0,TWh!BY11/ME11)</f>
        <v>5.9520380930437947E-3</v>
      </c>
      <c r="BZ11" s="67">
        <f>IF(TWh!BZ11=0,0,TWh!BZ11/MF11)</f>
        <v>6.0775295663600525E-3</v>
      </c>
      <c r="CA11" s="67">
        <f>IF(TWh!CA11=0,0,TWh!CA11/MG11)</f>
        <v>4.8825854452452912E-3</v>
      </c>
      <c r="CB11" s="67">
        <f>IF(TWh!CB11=0,0,TWh!CB11/MH11)</f>
        <v>6.1375344478164142E-3</v>
      </c>
      <c r="CC11" s="68">
        <f>IF(TWh!CC11=0,0,TWh!CC11/MI11)</f>
        <v>7.2593463044902436E-3</v>
      </c>
      <c r="CD11" s="65">
        <f>IF(TWh!CD11=0,0,TWh!CD11/LP11)</f>
        <v>0</v>
      </c>
      <c r="CE11" s="66">
        <f>IF(TWh!CE11=0,0,TWh!CE11/LQ11)</f>
        <v>0</v>
      </c>
      <c r="CF11" s="66">
        <f>IF(TWh!CF11=0,0,TWh!CF11/LR11)</f>
        <v>0</v>
      </c>
      <c r="CG11" s="66">
        <f>IF(TWh!CG11=0,0,TWh!CG11/LS11)</f>
        <v>0</v>
      </c>
      <c r="CH11" s="66">
        <f>IF(TWh!CH11=0,0,TWh!CH11/LT11)</f>
        <v>0</v>
      </c>
      <c r="CI11" s="66">
        <f>IF(TWh!CI11=0,0,TWh!CI11/LU11)</f>
        <v>0</v>
      </c>
      <c r="CJ11" s="66">
        <f>IF(TWh!CJ11=0,0,TWh!CJ11/LV11)</f>
        <v>0</v>
      </c>
      <c r="CK11" s="66">
        <f>IF(TWh!CK11=0,0,TWh!CK11/LW11)</f>
        <v>0</v>
      </c>
      <c r="CL11" s="66">
        <f>IF(TWh!CL11=0,0,TWh!CL11/LX11)</f>
        <v>0</v>
      </c>
      <c r="CM11" s="66">
        <f>IF(TWh!CM11=0,0,TWh!CM11/LY11)</f>
        <v>0</v>
      </c>
      <c r="CN11" s="66">
        <f>IF(TWh!CN11=0,0,TWh!CN11/LZ11)</f>
        <v>0</v>
      </c>
      <c r="CO11" s="66">
        <f>IF(TWh!CO11=0,0,TWh!CO11/MA11)</f>
        <v>0</v>
      </c>
      <c r="CP11" s="67">
        <f>IF(TWh!CP11=0,0,TWh!CP11/MB11)</f>
        <v>0</v>
      </c>
      <c r="CQ11" s="67">
        <f>IF(TWh!CQ11=0,0,TWh!CQ11/MC11)</f>
        <v>0</v>
      </c>
      <c r="CR11" s="67">
        <f>IF(TWh!CR11=0,0,TWh!CR11/MD11)</f>
        <v>0</v>
      </c>
      <c r="CS11" s="67">
        <f>IF(TWh!CS11=0,0,TWh!CS11/ME11)</f>
        <v>0</v>
      </c>
      <c r="CT11" s="67">
        <f>IF(TWh!CT11=0,0,TWh!CT11/MF11)</f>
        <v>0</v>
      </c>
      <c r="CU11" s="67">
        <f>IF(TWh!CU11=0,0,TWh!CU11/MG11)</f>
        <v>0</v>
      </c>
      <c r="CV11" s="67">
        <f>IF(TWh!CV11=0,0,TWh!CV11/MH11)</f>
        <v>0</v>
      </c>
      <c r="CW11" s="68">
        <f>IF(TWh!CW11=0,0,TWh!CW11/MI11)</f>
        <v>0</v>
      </c>
      <c r="CX11" s="65">
        <f>IF(TWh!CX11=0,0,TWh!CX11/LP11)</f>
        <v>5.8731976624673305E-4</v>
      </c>
      <c r="CY11" s="66">
        <f>IF(TWh!CY11=0,0,TWh!CY11/LQ11)</f>
        <v>8.2517977130732063E-4</v>
      </c>
      <c r="CZ11" s="66">
        <f>IF(TWh!CZ11=0,0,TWh!CZ11/LR11)</f>
        <v>7.0364723818459017E-4</v>
      </c>
      <c r="DA11" s="66">
        <f>IF(TWh!DA11=0,0,TWh!DA11/LS11)</f>
        <v>1.2796535092036618E-3</v>
      </c>
      <c r="DB11" s="66">
        <f>IF(TWh!DB11=0,0,TWh!DB11/LT11)</f>
        <v>2.1350931677018635E-3</v>
      </c>
      <c r="DC11" s="66">
        <f>IF(TWh!DC11=0,0,TWh!DC11/LU11)</f>
        <v>2.1557360559887771E-3</v>
      </c>
      <c r="DD11" s="66">
        <f>IF(TWh!DD11=0,0,TWh!DD11/LV11)</f>
        <v>1.3872049761816906E-3</v>
      </c>
      <c r="DE11" s="66">
        <f>IF(TWh!DE11=0,0,TWh!DE11/LW11)</f>
        <v>1.7900736307437885E-3</v>
      </c>
      <c r="DF11" s="66">
        <f>IF(TWh!DF11=0,0,TWh!DF11/LX11)</f>
        <v>2.6373088865345768E-3</v>
      </c>
      <c r="DG11" s="66">
        <f>IF(TWh!DG11=0,0,TWh!DG11/LY11)</f>
        <v>3.6439774353179194E-3</v>
      </c>
      <c r="DH11" s="66">
        <f>IF(TWh!DH11=0,0,TWh!DH11/LZ11)</f>
        <v>2.0735299755482214E-3</v>
      </c>
      <c r="DI11" s="66">
        <f>IF(TWh!DI11=0,0,TWh!DI11/MA11)</f>
        <v>2.3288856900878876E-3</v>
      </c>
      <c r="DJ11" s="67">
        <f>IF(TWh!DJ11=0,0,TWh!DJ11/MB11)</f>
        <v>3.5146515123330351E-3</v>
      </c>
      <c r="DK11" s="67">
        <f>IF(TWh!DK11=0,0,TWh!DK11/MC11)</f>
        <v>1.9233766575206086E-3</v>
      </c>
      <c r="DL11" s="67">
        <f>IF(TWh!DL11=0,0,TWh!DL11/MD11)</f>
        <v>2.1721534015645863E-3</v>
      </c>
      <c r="DM11" s="67">
        <f>IF(TWh!DM11=0,0,TWh!DM11/ME11)</f>
        <v>2.5536163431445959E-3</v>
      </c>
      <c r="DN11" s="67">
        <f>IF(TWh!DN11=0,0,TWh!DN11/MF11)</f>
        <v>2.8745072273324576E-3</v>
      </c>
      <c r="DO11" s="67">
        <f>IF(TWh!DO11=0,0,TWh!DO11/MG11)</f>
        <v>2.0150352631171041E-3</v>
      </c>
      <c r="DP11" s="67">
        <f>IF(TWh!DP11=0,0,TWh!DP11/MH11)</f>
        <v>2.3809690076168973E-3</v>
      </c>
      <c r="DQ11" s="68">
        <f>IF(TWh!DQ11=0,0,TWh!DQ11/MI11)</f>
        <v>2.8332114860187118E-3</v>
      </c>
      <c r="DR11" s="65">
        <f>IF(TWh!DR11=0,0,TWh!DR11/LP11)</f>
        <v>0</v>
      </c>
      <c r="DS11" s="66">
        <f>IF(TWh!DS11=0,0,TWh!DS11/LQ11)</f>
        <v>0</v>
      </c>
      <c r="DT11" s="66">
        <f>IF(TWh!DT11=0,0,TWh!DT11/LR11)</f>
        <v>0</v>
      </c>
      <c r="DU11" s="66">
        <f>IF(TWh!DU11=0,0,TWh!DU11/LS11)</f>
        <v>0</v>
      </c>
      <c r="DV11" s="66">
        <f>IF(TWh!DV11=0,0,TWh!DV11/LT11)</f>
        <v>0</v>
      </c>
      <c r="DW11" s="66">
        <f>IF(TWh!DW11=0,0,TWh!DW11/LU11)</f>
        <v>0</v>
      </c>
      <c r="DX11" s="66">
        <f>IF(TWh!DX11=0,0,TWh!DX11/LV11)</f>
        <v>0</v>
      </c>
      <c r="DY11" s="66">
        <f>IF(TWh!DY11=0,0,TWh!DY11/LW11)</f>
        <v>0</v>
      </c>
      <c r="DZ11" s="66">
        <f>IF(TWh!DZ11=0,0,TWh!DZ11/LX11)</f>
        <v>0</v>
      </c>
      <c r="EA11" s="66">
        <f>IF(TWh!EA11=0,0,TWh!EA11/LY11)</f>
        <v>0</v>
      </c>
      <c r="EB11" s="66">
        <f>IF(TWh!EB11=0,0,TWh!EB11/LZ11)</f>
        <v>0</v>
      </c>
      <c r="EC11" s="66">
        <f>IF(TWh!EC11=0,0,TWh!EC11/MA11)</f>
        <v>0</v>
      </c>
      <c r="ED11" s="67">
        <f>IF(TWh!ED11=0,0,TWh!ED11/MB11)</f>
        <v>0</v>
      </c>
      <c r="EE11" s="67">
        <f>IF(TWh!EE11=0,0,TWh!EE11/MC11)</f>
        <v>0</v>
      </c>
      <c r="EF11" s="67">
        <f>IF(TWh!EF11=0,0,TWh!EF11/MD11)</f>
        <v>0</v>
      </c>
      <c r="EG11" s="67">
        <f>IF(TWh!EG11=0,0,TWh!EG11/ME11)</f>
        <v>0</v>
      </c>
      <c r="EH11" s="67">
        <f>IF(TWh!EH11=0,0,TWh!EH11/MF11)</f>
        <v>0</v>
      </c>
      <c r="EI11" s="67">
        <f>IF(TWh!EI11=0,0,TWh!EI11/MG11)</f>
        <v>0</v>
      </c>
      <c r="EJ11" s="67">
        <f>IF(TWh!EJ11=0,0,TWh!EJ11/MH11)</f>
        <v>3.2433690665365048E-5</v>
      </c>
      <c r="EK11" s="68">
        <f>IF(TWh!EK11=0,0,TWh!EK11/MI11)</f>
        <v>3.8245475624238827E-4</v>
      </c>
      <c r="EL11" s="65">
        <f>IF(TWh!EL11=0,0,TWh!EL11/LP11)</f>
        <v>0</v>
      </c>
      <c r="EM11" s="66">
        <f>IF(TWh!EM11=0,0,TWh!EM11/LQ11)</f>
        <v>0</v>
      </c>
      <c r="EN11" s="66">
        <f>IF(TWh!EN11=0,0,TWh!EN11/LR11)</f>
        <v>1.172745396974317E-4</v>
      </c>
      <c r="EO11" s="66">
        <f>IF(TWh!EO11=0,0,TWh!EO11/LS11)</f>
        <v>5.9060931194015163E-4</v>
      </c>
      <c r="EP11" s="66">
        <f>IF(TWh!EP11=0,0,TWh!EP11/LT11)</f>
        <v>7.7639751552795047E-4</v>
      </c>
      <c r="EQ11" s="66">
        <f>IF(TWh!EQ11=0,0,TWh!EQ11/LU11)</f>
        <v>5.2913521374269978E-3</v>
      </c>
      <c r="ER11" s="66">
        <f>IF(TWh!ER11=0,0,TWh!ER11/LV11)</f>
        <v>7.8401742576064311E-3</v>
      </c>
      <c r="ES11" s="66">
        <f>IF(TWh!ES11=0,0,TWh!ES11/LW11)</f>
        <v>7.4469917706815767E-3</v>
      </c>
      <c r="ET11" s="66">
        <f>IF(TWh!ET11=0,0,TWh!ET11/LX11)</f>
        <v>1.2611322303092263E-2</v>
      </c>
      <c r="EU11" s="66">
        <f>IF(TWh!EU11=0,0,TWh!EU11/LY11)</f>
        <v>2.2276813786692669E-2</v>
      </c>
      <c r="EV11" s="66">
        <f>IF(TWh!EV11=0,0,TWh!EV11/LZ11)</f>
        <v>2.1366437818051892E-2</v>
      </c>
      <c r="EW11" s="66">
        <f>IF(TWh!EW11=0,0,TWh!EW11/MA11)</f>
        <v>2.8592136326831979E-2</v>
      </c>
      <c r="EX11" s="67">
        <f>IF(TWh!EX11=0,0,TWh!EX11/MB11)</f>
        <v>3.6227618518999485E-2</v>
      </c>
      <c r="EY11" s="67">
        <f>IF(TWh!EY11=0,0,TWh!EY11/MC11)</f>
        <v>3.9853566642567971E-2</v>
      </c>
      <c r="EZ11" s="67">
        <f>IF(TWh!EZ11=0,0,TWh!EZ11/MD11)</f>
        <v>4.8505051618573262E-2</v>
      </c>
      <c r="FA11" s="67">
        <f>IF(TWh!FA11=0,0,TWh!FA11/ME11)</f>
        <v>6.8640439298811501E-2</v>
      </c>
      <c r="FB11" s="67">
        <f>IF(TWh!FB11=0,0,TWh!FB11/MF11)</f>
        <v>4.8784494086727984E-2</v>
      </c>
      <c r="FC11" s="67">
        <f>IF(TWh!FC11=0,0,TWh!FC11/MG11)</f>
        <v>5.6033480585910241E-2</v>
      </c>
      <c r="FD11" s="67">
        <f>IF(TWh!FD11=0,0,TWh!FD11/MH11)</f>
        <v>5.3341002647161906E-2</v>
      </c>
      <c r="FE11" s="68">
        <f>IF(TWh!FE11=0,0,TWh!FE11/MI11)</f>
        <v>8.8206991705209625E-2</v>
      </c>
      <c r="FF11" s="65">
        <f>IF(TWh!FF11=0,0,TWh!FF11/LP11)</f>
        <v>1.5563973805538427E-3</v>
      </c>
      <c r="FG11" s="66">
        <f>IF(TWh!FG11=0,0,TWh!FG11/LQ11)</f>
        <v>1.2967110691972181E-3</v>
      </c>
      <c r="FH11" s="66">
        <f>IF(TWh!FH11=0,0,TWh!FH11/LR11)</f>
        <v>2.6973144130409289E-3</v>
      </c>
      <c r="FI11" s="66">
        <f>IF(TWh!FI11=0,0,TWh!FI11/LS11)</f>
        <v>2.9530465597007584E-3</v>
      </c>
      <c r="FJ11" s="66">
        <f>IF(TWh!FJ11=0,0,TWh!FJ11/LT11)</f>
        <v>2.911490683229814E-3</v>
      </c>
      <c r="FK11" s="66">
        <f>IF(TWh!FK11=0,0,TWh!FK11/LU11)</f>
        <v>3.4620141179154311E-3</v>
      </c>
      <c r="FL11" s="66">
        <f>IF(TWh!FL11=0,0,TWh!FL11/LV11)</f>
        <v>4.1102369664642686E-3</v>
      </c>
      <c r="FM11" s="66">
        <f>IF(TWh!FM11=0,0,TWh!FM11/LW11)</f>
        <v>2.7033212584163485E-3</v>
      </c>
      <c r="FN11" s="66">
        <f>IF(TWh!FN11=0,0,TWh!FN11/LX11)</f>
        <v>3.462294789481647E-3</v>
      </c>
      <c r="FO11" s="66">
        <f>IF(TWh!FO11=0,0,TWh!FO11/LY11)</f>
        <v>3.5630849638655225E-2</v>
      </c>
      <c r="FP11" s="66">
        <f>IF(TWh!FP11=0,0,TWh!FP11/LZ11)</f>
        <v>5.7082434329282367E-2</v>
      </c>
      <c r="FQ11" s="66">
        <f>IF(TWh!FQ11=0,0,TWh!FQ11/MA11)</f>
        <v>6.0574682868869495E-2</v>
      </c>
      <c r="FR11" s="67">
        <f>IF(TWh!FR11=0,0,TWh!FR11/MB11)</f>
        <v>8.3642237924976742E-2</v>
      </c>
      <c r="FS11" s="67">
        <f>IF(TWh!FS11=0,0,TWh!FS11/MC11)</f>
        <v>5.0095780873069276E-2</v>
      </c>
      <c r="FT11" s="67">
        <f>IF(TWh!FT11=0,0,TWh!FT11/MD11)</f>
        <v>6.0904500939038118E-2</v>
      </c>
      <c r="FU11" s="67">
        <f>IF(TWh!FU11=0,0,TWh!FU11/ME11)</f>
        <v>7.2960466946988461E-2</v>
      </c>
      <c r="FV11" s="67">
        <f>IF(TWh!FV11=0,0,TWh!FV11/MF11)</f>
        <v>7.2683968462549278E-2</v>
      </c>
      <c r="FW11" s="67">
        <f>IF(TWh!FW11=0,0,TWh!FW11/MG11)</f>
        <v>8.0423234906610852E-2</v>
      </c>
      <c r="FX11" s="67">
        <f>IF(TWh!FX11=0,0,TWh!FX11/MH11)</f>
        <v>8.5231687230548581E-2</v>
      </c>
      <c r="FY11" s="68">
        <f>IF(TWh!FY11=0,0,TWh!FY11/MI11)</f>
        <v>0.1243806492216761</v>
      </c>
      <c r="FZ11" s="65">
        <f>IF(TWh!FZ11=0,0,TWh!FZ11/LP11)</f>
        <v>-0.10912401256864301</v>
      </c>
      <c r="GA11" s="66">
        <f>IF(TWh!GA11=0,0,TWh!GA11/LQ11)</f>
        <v>-7.3323116821879059E-2</v>
      </c>
      <c r="GB11" s="66">
        <f>IF(TWh!GB11=0,0,TWh!GB11/LR11)</f>
        <v>-8.0919432391227869E-2</v>
      </c>
      <c r="GC11" s="66">
        <f>IF(TWh!GC11=0,0,TWh!GC11/LS11)</f>
        <v>-0.18663254257308792</v>
      </c>
      <c r="GD11" s="66">
        <f>IF(TWh!GD11=0,0,TWh!GD11/LT11)</f>
        <v>-0.17410714285714288</v>
      </c>
      <c r="GE11" s="66">
        <f>IF(TWh!GE11=0,0,TWh!GE11/LU11)</f>
        <v>-0.15756470809227061</v>
      </c>
      <c r="GF11" s="66">
        <f>IF(TWh!GF11=0,0,TWh!GF11/LV11)</f>
        <v>-7.7066943121205031E-2</v>
      </c>
      <c r="GG11" s="66">
        <f>IF(TWh!GG11=0,0,TWh!GG11/LW11)</f>
        <v>-0.19851426021446103</v>
      </c>
      <c r="GH11" s="66">
        <f>IF(TWh!GH11=0,0,TWh!GH11/LX11)</f>
        <v>-8.8924597327971769E-2</v>
      </c>
      <c r="GI11" s="66">
        <f>IF(TWh!GI11=0,0,TWh!GI11/LY11)</f>
        <v>9.3411951261744841E-3</v>
      </c>
      <c r="GJ11" s="66">
        <f>IF(TWh!GJ11=0,0,TWh!GJ11/LZ11)</f>
        <v>-0.25100504223927356</v>
      </c>
      <c r="GK11" s="66">
        <f>IF(TWh!GK11=0,0,TWh!GK11/MA11)</f>
        <v>-0.27625851965142717</v>
      </c>
      <c r="GL11" s="67">
        <f>IF(TWh!GL11=0,0,TWh!GL11/MB11)</f>
        <v>-0.18718958076052117</v>
      </c>
      <c r="GM11" s="67">
        <f>IF(TWh!GM11=0,0,TWh!GM11/MC11)</f>
        <v>-0.27029122071063544</v>
      </c>
      <c r="GN11" s="67">
        <f>IF(TWh!GN11=0,0,TWh!GN11/MD11)</f>
        <v>-0.22128099681544983</v>
      </c>
      <c r="GO11" s="67">
        <f>IF(TWh!GO11=0,0,TWh!GO11/ME11)</f>
        <v>-8.8800568323637266E-2</v>
      </c>
      <c r="GP11" s="67">
        <f>IF(TWh!GP11=0,0,TWh!GP11/MF11)</f>
        <v>-0.16729632063074901</v>
      </c>
      <c r="GQ11" s="67">
        <f>IF(TWh!GQ11=0,0,TWh!GQ11/MG11)</f>
        <v>-0.21188870805239088</v>
      </c>
      <c r="GR11" s="67">
        <f>IF(TWh!GR11=0,0,TWh!GR11/MH11)</f>
        <v>-0.15363305790052015</v>
      </c>
      <c r="GS11" s="68">
        <f>IF(TWh!GS11=0,0,TWh!GS11/MI11)</f>
        <v>0.26269788764212171</v>
      </c>
      <c r="GT11" s="65">
        <f t="shared" si="50"/>
        <v>0.89087598743135687</v>
      </c>
      <c r="GU11" s="66">
        <f t="shared" si="0"/>
        <v>0.92667688317812114</v>
      </c>
      <c r="GV11" s="66">
        <f t="shared" si="1"/>
        <v>0.91908056760877233</v>
      </c>
      <c r="GW11" s="66">
        <f t="shared" si="2"/>
        <v>0.81336745742691208</v>
      </c>
      <c r="GX11" s="66">
        <f t="shared" si="3"/>
        <v>0.82589285714285732</v>
      </c>
      <c r="GY11" s="66">
        <f t="shared" si="4"/>
        <v>0.84243529190772937</v>
      </c>
      <c r="GZ11" s="66">
        <f t="shared" si="5"/>
        <v>0.92293305687879501</v>
      </c>
      <c r="HA11" s="66">
        <f t="shared" si="6"/>
        <v>0.80148573978553894</v>
      </c>
      <c r="HB11" s="66">
        <f t="shared" si="7"/>
        <v>0.91107540267202825</v>
      </c>
      <c r="HC11" s="66">
        <f t="shared" si="8"/>
        <v>1.0093411951261744</v>
      </c>
      <c r="HD11" s="66">
        <f t="shared" si="9"/>
        <v>0.74899495776072644</v>
      </c>
      <c r="HE11" s="66">
        <f t="shared" si="10"/>
        <v>0.72374148034857289</v>
      </c>
      <c r="HF11" s="67">
        <f t="shared" si="11"/>
        <v>0.8128104192394785</v>
      </c>
      <c r="HG11" s="67">
        <f t="shared" si="12"/>
        <v>0.72970877928936462</v>
      </c>
      <c r="HH11" s="67">
        <f t="shared" si="13"/>
        <v>0.7787190031845499</v>
      </c>
      <c r="HI11" s="67">
        <f t="shared" si="14"/>
        <v>0.91119943167636264</v>
      </c>
      <c r="HJ11" s="67">
        <f t="shared" si="15"/>
        <v>0.83270367936925127</v>
      </c>
      <c r="HK11" s="67">
        <f t="shared" si="16"/>
        <v>0.78811129194760898</v>
      </c>
      <c r="HL11" s="67">
        <f t="shared" si="17"/>
        <v>0.84636694209947982</v>
      </c>
      <c r="HM11" s="68">
        <f t="shared" si="18"/>
        <v>1.262697887642122</v>
      </c>
      <c r="HN11" s="65">
        <f t="shared" si="51"/>
        <v>2.1437171468005759E-3</v>
      </c>
      <c r="HO11" s="66">
        <f t="shared" si="19"/>
        <v>2.1218908405045388E-3</v>
      </c>
      <c r="HP11" s="66">
        <f t="shared" si="20"/>
        <v>3.5182361909229507E-3</v>
      </c>
      <c r="HQ11" s="66">
        <f t="shared" si="21"/>
        <v>4.8233093808445716E-3</v>
      </c>
      <c r="HR11" s="66">
        <f t="shared" si="22"/>
        <v>5.8229813664596279E-3</v>
      </c>
      <c r="HS11" s="66">
        <f t="shared" si="23"/>
        <v>1.0909102311331206E-2</v>
      </c>
      <c r="HT11" s="66">
        <f t="shared" si="24"/>
        <v>1.3337616200252391E-2</v>
      </c>
      <c r="HU11" s="66">
        <f t="shared" si="25"/>
        <v>1.1940386659841713E-2</v>
      </c>
      <c r="HV11" s="66">
        <f t="shared" si="26"/>
        <v>1.8710925979108485E-2</v>
      </c>
      <c r="HW11" s="66">
        <f t="shared" si="27"/>
        <v>6.1551640860665814E-2</v>
      </c>
      <c r="HX11" s="66">
        <f t="shared" si="28"/>
        <v>8.0522402122882475E-2</v>
      </c>
      <c r="HY11" s="66">
        <f t="shared" si="29"/>
        <v>9.149570488578937E-2</v>
      </c>
      <c r="HZ11" s="67">
        <f t="shared" si="30"/>
        <v>0.12338450795630926</v>
      </c>
      <c r="IA11" s="67">
        <f t="shared" si="31"/>
        <v>9.1872724173157866E-2</v>
      </c>
      <c r="IB11" s="67">
        <f t="shared" si="32"/>
        <v>0.11158170595917596</v>
      </c>
      <c r="IC11" s="67">
        <f t="shared" si="33"/>
        <v>0.14415452258894457</v>
      </c>
      <c r="ID11" s="67">
        <f t="shared" si="34"/>
        <v>0.12434296977660972</v>
      </c>
      <c r="IE11" s="67">
        <f t="shared" si="35"/>
        <v>0.1384717507556382</v>
      </c>
      <c r="IF11" s="67">
        <f t="shared" si="36"/>
        <v>0.14098609257599276</v>
      </c>
      <c r="IG11" s="68">
        <f t="shared" si="37"/>
        <v>0.21580330716914684</v>
      </c>
      <c r="IH11" s="25"/>
      <c r="II11" s="53">
        <f t="shared" si="52"/>
        <v>8.4222273889793045E-3</v>
      </c>
      <c r="IJ11" s="54">
        <f t="shared" si="53"/>
        <v>1.3640238704177323E-3</v>
      </c>
      <c r="IK11" s="54">
        <f t="shared" si="54"/>
        <v>0.8468594125397193</v>
      </c>
      <c r="IL11" s="54">
        <f t="shared" si="55"/>
        <v>4.8825854452452912E-3</v>
      </c>
      <c r="IM11" s="54">
        <f t="shared" si="56"/>
        <v>0</v>
      </c>
      <c r="IN11" s="54">
        <f t="shared" si="57"/>
        <v>2.0150352631171041E-3</v>
      </c>
      <c r="IO11" s="54">
        <f t="shared" si="58"/>
        <v>0</v>
      </c>
      <c r="IP11" s="54">
        <f t="shared" si="59"/>
        <v>5.6033480585910241E-2</v>
      </c>
      <c r="IQ11" s="54">
        <f t="shared" si="60"/>
        <v>8.0423234906610852E-2</v>
      </c>
      <c r="IR11" s="54">
        <f t="shared" si="38"/>
        <v>0.99999999999999989</v>
      </c>
      <c r="IS11" s="59">
        <f t="shared" si="39"/>
        <v>0.1384717507556382</v>
      </c>
      <c r="IT11" s="53">
        <f t="shared" si="40"/>
        <v>8.9100904962613817E-3</v>
      </c>
      <c r="IU11" s="54">
        <f t="shared" si="41"/>
        <v>1.4430358577572913E-3</v>
      </c>
      <c r="IV11" s="54">
        <f t="shared" si="42"/>
        <v>0.84252324662217226</v>
      </c>
      <c r="IW11" s="54">
        <f t="shared" si="43"/>
        <v>6.1375344478164142E-3</v>
      </c>
      <c r="IX11" s="54">
        <f t="shared" si="44"/>
        <v>0</v>
      </c>
      <c r="IY11" s="54">
        <f t="shared" si="45"/>
        <v>2.3809690076168973E-3</v>
      </c>
      <c r="IZ11" s="54">
        <f t="shared" si="46"/>
        <v>3.2433690665365048E-5</v>
      </c>
      <c r="JA11" s="54">
        <f t="shared" si="47"/>
        <v>5.3341002647161906E-2</v>
      </c>
      <c r="JB11" s="54">
        <f t="shared" si="48"/>
        <v>8.5231687230548581E-2</v>
      </c>
      <c r="JC11" s="54">
        <f t="shared" si="49"/>
        <v>1</v>
      </c>
      <c r="JD11" s="59">
        <f t="shared" si="61"/>
        <v>0.14098609257599276</v>
      </c>
      <c r="JE11" s="53">
        <f t="shared" si="62"/>
        <v>1.3017469671897186E-2</v>
      </c>
      <c r="JF11" s="54">
        <f t="shared" si="63"/>
        <v>5.9977723922344128E-2</v>
      </c>
      <c r="JG11" s="54">
        <f t="shared" si="64"/>
        <v>0.70394215293212181</v>
      </c>
      <c r="JH11" s="54">
        <f t="shared" si="65"/>
        <v>7.2593463044902436E-3</v>
      </c>
      <c r="JI11" s="54">
        <f t="shared" si="66"/>
        <v>0</v>
      </c>
      <c r="JJ11" s="54">
        <f t="shared" si="67"/>
        <v>2.8332114860187118E-3</v>
      </c>
      <c r="JK11" s="54">
        <f t="shared" si="68"/>
        <v>3.8245475624238827E-4</v>
      </c>
      <c r="JL11" s="54">
        <f t="shared" si="69"/>
        <v>8.8206991705209625E-2</v>
      </c>
      <c r="JM11" s="54">
        <f t="shared" si="70"/>
        <v>0.1243806492216761</v>
      </c>
      <c r="JN11" s="54">
        <f t="shared" si="71"/>
        <v>1.0000000000000002</v>
      </c>
      <c r="JO11" s="119">
        <f t="shared" si="72"/>
        <v>0.21580330716914684</v>
      </c>
      <c r="LP11" s="86">
        <f>TWh!HN11</f>
        <v>8.5132499999999993</v>
      </c>
      <c r="LQ11" s="87">
        <f>TWh!HO11</f>
        <v>8.4829999999999988</v>
      </c>
      <c r="LR11" s="87">
        <f>TWh!HP11</f>
        <v>8.5269999999999992</v>
      </c>
      <c r="LS11" s="87">
        <f>TWh!HQ11</f>
        <v>10.158999999999999</v>
      </c>
      <c r="LT11" s="87">
        <f>TWh!HR11</f>
        <v>10.303999999999998</v>
      </c>
      <c r="LU11" s="87">
        <f>TWh!HS11</f>
        <v>10.205330999999999</v>
      </c>
      <c r="LV11" s="87">
        <f>TWh!HT11</f>
        <v>9.7317990000000005</v>
      </c>
      <c r="LW11" s="87">
        <f>TWh!HU11</f>
        <v>12.19056</v>
      </c>
      <c r="LX11" s="87">
        <f>TWh!HV11</f>
        <v>10.581999</v>
      </c>
      <c r="LY11" s="87">
        <f>TWh!HW11</f>
        <v>8.7783200000000008</v>
      </c>
      <c r="LZ11" s="87">
        <f>TWh!HX11</f>
        <v>12.963882999999999</v>
      </c>
      <c r="MA11" s="87">
        <f>TWh!HY11</f>
        <v>12.89372</v>
      </c>
      <c r="MB11" s="88">
        <f>TWh!HZ11</f>
        <v>11.966478000000002</v>
      </c>
      <c r="MC11" s="88">
        <f>TWh!IA11</f>
        <v>13.274570999999998</v>
      </c>
      <c r="MD11" s="88">
        <f>TWh!IB11</f>
        <v>12.445714000000002</v>
      </c>
      <c r="ME11" s="88">
        <f>TWh!IC11</f>
        <v>10.416600000000001</v>
      </c>
      <c r="MF11" s="88">
        <f>TWh!ID11</f>
        <v>12.176</v>
      </c>
      <c r="MG11" s="88">
        <f>TWh!IE11</f>
        <v>12.903000000000002</v>
      </c>
      <c r="MH11" s="88">
        <f>TWh!IF11</f>
        <v>12.196509120260684</v>
      </c>
      <c r="MI11" s="89">
        <f>TWh!IG11</f>
        <v>8.3481661750752494</v>
      </c>
    </row>
    <row r="12" spans="1:347" x14ac:dyDescent="0.35">
      <c r="A12" s="20" t="s">
        <v>27</v>
      </c>
      <c r="B12" s="65">
        <f>IF(TWh!B12=0,0,TWh!B12/LP12)</f>
        <v>5.6888722072695026E-2</v>
      </c>
      <c r="C12" s="66">
        <f>IF(TWh!C12=0,0,TWh!C12/LQ12)</f>
        <v>8.4312004875864599E-2</v>
      </c>
      <c r="D12" s="66">
        <f>IF(TWh!D12=0,0,TWh!D12/LR12)</f>
        <v>8.8503899605915093E-2</v>
      </c>
      <c r="E12" s="66">
        <f>IF(TWh!E12=0,0,TWh!E12/LS12)</f>
        <v>8.7484791863685629E-2</v>
      </c>
      <c r="F12" s="66">
        <f>IF(TWh!F12=0,0,TWh!F12/LT12)</f>
        <v>7.6551046541854462E-2</v>
      </c>
      <c r="G12" s="66">
        <f>IF(TWh!G12=0,0,TWh!G12/LU12)</f>
        <v>6.4078435991870908E-2</v>
      </c>
      <c r="H12" s="66">
        <f>IF(TWh!H12=0,0,TWh!H12/LV12)</f>
        <v>8.1319281068742033E-2</v>
      </c>
      <c r="I12" s="66">
        <f>IF(TWh!I12=0,0,TWh!I12/LW12)</f>
        <v>9.1718379593796195E-2</v>
      </c>
      <c r="J12" s="66">
        <f>IF(TWh!J12=0,0,TWh!J12/LX12)</f>
        <v>6.7766650357674887E-2</v>
      </c>
      <c r="K12" s="66">
        <f>IF(TWh!K12=0,0,TWh!K12/LY12)</f>
        <v>6.1436122025840423E-2</v>
      </c>
      <c r="L12" s="66">
        <f>IF(TWh!L12=0,0,TWh!L12/LZ12)</f>
        <v>7.8260646116556143E-2</v>
      </c>
      <c r="M12" s="66">
        <f>IF(TWh!M12=0,0,TWh!M12/MA12)</f>
        <v>7.4442551231010956E-2</v>
      </c>
      <c r="N12" s="67">
        <f>IF(TWh!N12=0,0,TWh!N12/MB12)</f>
        <v>5.2553395600200573E-2</v>
      </c>
      <c r="O12" s="67">
        <f>IF(TWh!O12=0,0,TWh!O12/MC12)</f>
        <v>4.4760915519524103E-2</v>
      </c>
      <c r="P12" s="67">
        <f>IF(TWh!P12=0,0,TWh!P12/MD12)</f>
        <v>5.0266220364095886E-2</v>
      </c>
      <c r="Q12" s="67">
        <f>IF(TWh!Q12=0,0,TWh!Q12/ME12)</f>
        <v>4.5297574657063577E-2</v>
      </c>
      <c r="R12" s="67">
        <f>IF(TWh!R12=0,0,TWh!R12/MF12)</f>
        <v>4.2530672102792481E-2</v>
      </c>
      <c r="S12" s="67">
        <f>IF(TWh!S12=0,0,TWh!S12/MG12)</f>
        <v>4.1360170168069012E-2</v>
      </c>
      <c r="T12" s="67">
        <f>IF(TWh!T12=0,0,TWh!T12/MH12)</f>
        <v>3.9342404824984495E-2</v>
      </c>
      <c r="U12" s="68">
        <f>IF(TWh!U12=0,0,TWh!U12/MI12)</f>
        <v>4.0994122943069616E-2</v>
      </c>
      <c r="V12" s="65">
        <f>IF(TWh!V12=0,0,TWh!V12/LP12)</f>
        <v>0.12176912590944834</v>
      </c>
      <c r="W12" s="66">
        <f>IF(TWh!W12=0,0,TWh!W12/LQ12)</f>
        <v>0.1430446962519864</v>
      </c>
      <c r="X12" s="66">
        <f>IF(TWh!X12=0,0,TWh!X12/LR12)</f>
        <v>0.17028021629205892</v>
      </c>
      <c r="Y12" s="66">
        <f>IF(TWh!Y12=0,0,TWh!Y12/LS12)</f>
        <v>0.22929020612639175</v>
      </c>
      <c r="Z12" s="66">
        <f>IF(TWh!Z12=0,0,TWh!Z12/LT12)</f>
        <v>0.19303922574151222</v>
      </c>
      <c r="AA12" s="66">
        <f>IF(TWh!AA12=0,0,TWh!AA12/LU12)</f>
        <v>9.2494467593687013E-2</v>
      </c>
      <c r="AB12" s="66">
        <f>IF(TWh!AB12=0,0,TWh!AB12/LV12)</f>
        <v>0.19918038461323537</v>
      </c>
      <c r="AC12" s="66">
        <f>IF(TWh!AC12=0,0,TWh!AC12/LW12)</f>
        <v>0.17180804637154595</v>
      </c>
      <c r="AD12" s="66">
        <f>IF(TWh!AD12=0,0,TWh!AD12/LX12)</f>
        <v>0.11056458670906771</v>
      </c>
      <c r="AE12" s="66">
        <f>IF(TWh!AE12=0,0,TWh!AE12/LY12)</f>
        <v>0.1552437641743131</v>
      </c>
      <c r="AF12" s="66">
        <f>IF(TWh!AF12=0,0,TWh!AF12/LZ12)</f>
        <v>0.18112176590495668</v>
      </c>
      <c r="AG12" s="66">
        <f>IF(TWh!AG12=0,0,TWh!AG12/MA12)</f>
        <v>0.13367934989609903</v>
      </c>
      <c r="AH12" s="67">
        <f>IF(TWh!AH12=0,0,TWh!AH12/MB12)</f>
        <v>0.10142033767542785</v>
      </c>
      <c r="AI12" s="67">
        <f>IF(TWh!AI12=0,0,TWh!AI12/MC12)</f>
        <v>0.15086870547861042</v>
      </c>
      <c r="AJ12" s="67">
        <f>IF(TWh!AJ12=0,0,TWh!AJ12/MD12)</f>
        <v>0.11706621515130267</v>
      </c>
      <c r="AK12" s="67">
        <f>IF(TWh!AK12=0,0,TWh!AK12/ME12)</f>
        <v>7.5031893317426573E-2</v>
      </c>
      <c r="AL12" s="67">
        <f>IF(TWh!AL12=0,0,TWh!AL12/MF12)</f>
        <v>0.10199756095078225</v>
      </c>
      <c r="AM12" s="67">
        <f>IF(TWh!AM12=0,0,TWh!AM12/MG12)</f>
        <v>8.7422055818975178E-2</v>
      </c>
      <c r="AN12" s="67">
        <f>IF(TWh!AN12=0,0,TWh!AN12/MH12)</f>
        <v>8.4845755175173981E-2</v>
      </c>
      <c r="AO12" s="68">
        <f>IF(TWh!AO12=0,0,TWh!AO12/MI12)</f>
        <v>6.9100732143744237E-2</v>
      </c>
      <c r="AP12" s="65">
        <f>IF(TWh!AP12=0,0,TWh!AP12/LP12)</f>
        <v>1.8033208379012896E-2</v>
      </c>
      <c r="AQ12" s="66">
        <f>IF(TWh!AQ12=0,0,TWh!AQ12/LQ12)</f>
        <v>1.777636952291373E-2</v>
      </c>
      <c r="AR12" s="66">
        <f>IF(TWh!AR12=0,0,TWh!AR12/LR12)</f>
        <v>2.0872955881891576E-2</v>
      </c>
      <c r="AS12" s="66">
        <f>IF(TWh!AS12=0,0,TWh!AS12/LS12)</f>
        <v>2.0365897279774517E-2</v>
      </c>
      <c r="AT12" s="66">
        <f>IF(TWh!AT12=0,0,TWh!AT12/LT12)</f>
        <v>1.5509579031846911E-2</v>
      </c>
      <c r="AU12" s="66">
        <f>IF(TWh!AU12=0,0,TWh!AU12/LU12)</f>
        <v>1.8126609337180542E-2</v>
      </c>
      <c r="AV12" s="66">
        <f>IF(TWh!AV12=0,0,TWh!AV12/LV12)</f>
        <v>1.5559019972479066E-2</v>
      </c>
      <c r="AW12" s="66">
        <f>IF(TWh!AW12=0,0,TWh!AW12/LW12)</f>
        <v>1.5192740100569565E-2</v>
      </c>
      <c r="AX12" s="66">
        <f>IF(TWh!AX12=0,0,TWh!AX12/LX12)</f>
        <v>1.8349364873292685E-2</v>
      </c>
      <c r="AY12" s="66">
        <f>IF(TWh!AY12=0,0,TWh!AY12/LY12)</f>
        <v>1.5250641727015016E-2</v>
      </c>
      <c r="AZ12" s="66">
        <f>IF(TWh!AZ12=0,0,TWh!AZ12/LZ12)</f>
        <v>1.4968833940163699E-2</v>
      </c>
      <c r="BA12" s="66">
        <f>IF(TWh!BA12=0,0,TWh!BA12/MA12)</f>
        <v>1.503691675033705E-2</v>
      </c>
      <c r="BB12" s="67">
        <f>IF(TWh!BB12=0,0,TWh!BB12/MB12)</f>
        <v>1.3313769791236567E-2</v>
      </c>
      <c r="BC12" s="67">
        <f>IF(TWh!BC12=0,0,TWh!BC12/MC12)</f>
        <v>1.3556558225785151E-2</v>
      </c>
      <c r="BD12" s="67">
        <f>IF(TWh!BD12=0,0,TWh!BD12/MD12)</f>
        <v>1.4524706586083506E-2</v>
      </c>
      <c r="BE12" s="67">
        <f>IF(TWh!BE12=0,0,TWh!BE12/ME12)</f>
        <v>1.555902079803482E-2</v>
      </c>
      <c r="BF12" s="67">
        <f>IF(TWh!BF12=0,0,TWh!BF12/MF12)</f>
        <v>1.6704009220790114E-2</v>
      </c>
      <c r="BG12" s="67">
        <f>IF(TWh!BG12=0,0,TWh!BG12/MG12)</f>
        <v>1.6646998321099494E-2</v>
      </c>
      <c r="BH12" s="67">
        <f>IF(TWh!BH12=0,0,TWh!BH12/MH12)</f>
        <v>3.0032779341995816E-2</v>
      </c>
      <c r="BI12" s="68">
        <f>IF(TWh!BI12=0,0,TWh!BI12/MI12)</f>
        <v>1.4588896994865871E-2</v>
      </c>
      <c r="BJ12" s="65">
        <f>IF(TWh!BJ12=0,0,TWh!BJ12/LP12)</f>
        <v>0.14535678267805127</v>
      </c>
      <c r="BK12" s="66">
        <f>IF(TWh!BK12=0,0,TWh!BK12/LQ12)</f>
        <v>0.15754592982718305</v>
      </c>
      <c r="BL12" s="66">
        <f>IF(TWh!BL12=0,0,TWh!BL12/LR12)</f>
        <v>0.15579313036322878</v>
      </c>
      <c r="BM12" s="66">
        <f>IF(TWh!BM12=0,0,TWh!BM12/LS12)</f>
        <v>0.16496315328544645</v>
      </c>
      <c r="BN12" s="66">
        <f>IF(TWh!BN12=0,0,TWh!BN12/LT12)</f>
        <v>0.1491586961585171</v>
      </c>
      <c r="BO12" s="66">
        <f>IF(TWh!BO12=0,0,TWh!BO12/LU12)</f>
        <v>0.15989000547094026</v>
      </c>
      <c r="BP12" s="66">
        <f>IF(TWh!BP12=0,0,TWh!BP12/LV12)</f>
        <v>0.15035221314480243</v>
      </c>
      <c r="BQ12" s="66">
        <f>IF(TWh!BQ12=0,0,TWh!BQ12/LW12)</f>
        <v>0.13060034170106644</v>
      </c>
      <c r="BR12" s="66">
        <f>IF(TWh!BR12=0,0,TWh!BR12/LX12)</f>
        <v>0.14347907376630722</v>
      </c>
      <c r="BS12" s="66">
        <f>IF(TWh!BS12=0,0,TWh!BS12/LY12)</f>
        <v>0.13700687762246813</v>
      </c>
      <c r="BT12" s="66">
        <f>IF(TWh!BT12=0,0,TWh!BT12/LZ12)</f>
        <v>0.14027875164167677</v>
      </c>
      <c r="BU12" s="66">
        <f>IF(TWh!BU12=0,0,TWh!BU12/MA12)</f>
        <v>0.12918052562074955</v>
      </c>
      <c r="BV12" s="67">
        <f>IF(TWh!BV12=0,0,TWh!BV12/MB12)</f>
        <v>9.6190717558605296E-2</v>
      </c>
      <c r="BW12" s="67">
        <f>IF(TWh!BW12=0,0,TWh!BW12/MC12)</f>
        <v>9.5817437573803094E-2</v>
      </c>
      <c r="BX12" s="67">
        <f>IF(TWh!BX12=0,0,TWh!BX12/MD12)</f>
        <v>8.1575485781943957E-2</v>
      </c>
      <c r="BY12" s="67">
        <f>IF(TWh!BY12=0,0,TWh!BY12/ME12)</f>
        <v>7.6130993317193557E-2</v>
      </c>
      <c r="BZ12" s="67">
        <f>IF(TWh!BZ12=0,0,TWh!BZ12/MF12)</f>
        <v>5.4669756643823349E-2</v>
      </c>
      <c r="CA12" s="67">
        <f>IF(TWh!CA12=0,0,TWh!CA12/MG12)</f>
        <v>4.9256066963055838E-2</v>
      </c>
      <c r="CB12" s="67">
        <f>IF(TWh!CB12=0,0,TWh!CB12/MH12)</f>
        <v>5.903959979409415E-2</v>
      </c>
      <c r="CC12" s="68">
        <f>IF(TWh!CC12=0,0,TWh!CC12/MI12)</f>
        <v>5.9383648571469903E-2</v>
      </c>
      <c r="CD12" s="65">
        <f>IF(TWh!CD12=0,0,TWh!CD12/LP12)</f>
        <v>0.32252246745828789</v>
      </c>
      <c r="CE12" s="66">
        <f>IF(TWh!CE12=0,0,TWh!CE12/LQ12)</f>
        <v>0.30691133104828394</v>
      </c>
      <c r="CF12" s="66">
        <f>IF(TWh!CF12=0,0,TWh!CF12/LR12)</f>
        <v>0.29878777130737083</v>
      </c>
      <c r="CG12" s="66">
        <f>IF(TWh!CG12=0,0,TWh!CG12/LS12)</f>
        <v>0.27078115520880153</v>
      </c>
      <c r="CH12" s="66">
        <f>IF(TWh!CH12=0,0,TWh!CH12/LT12)</f>
        <v>0.2658106960019514</v>
      </c>
      <c r="CI12" s="66">
        <f>IF(TWh!CI12=0,0,TWh!CI12/LU12)</f>
        <v>0.33129733036365872</v>
      </c>
      <c r="CJ12" s="66">
        <f>IF(TWh!CJ12=0,0,TWh!CJ12/LV12)</f>
        <v>0.27947478652072094</v>
      </c>
      <c r="CK12" s="66">
        <f>IF(TWh!CK12=0,0,TWh!CK12/LW12)</f>
        <v>0.28976525562793204</v>
      </c>
      <c r="CL12" s="66">
        <f>IF(TWh!CL12=0,0,TWh!CL12/LX12)</f>
        <v>0.29855819591469962</v>
      </c>
      <c r="CM12" s="66">
        <f>IF(TWh!CM12=0,0,TWh!CM12/LY12)</f>
        <v>0.32826395793320962</v>
      </c>
      <c r="CN12" s="66">
        <f>IF(TWh!CN12=0,0,TWh!CN12/LZ12)</f>
        <v>0.28399534162939361</v>
      </c>
      <c r="CO12" s="66">
        <f>IF(TWh!CO12=0,0,TWh!CO12/MA12)</f>
        <v>0.31706455462774635</v>
      </c>
      <c r="CP12" s="67">
        <f>IF(TWh!CP12=0,0,TWh!CP12/MB12)</f>
        <v>0.32845157821147647</v>
      </c>
      <c r="CQ12" s="67">
        <f>IF(TWh!CQ12=0,0,TWh!CQ12/MC12)</f>
        <v>0.33321544363099531</v>
      </c>
      <c r="CR12" s="67">
        <f>IF(TWh!CR12=0,0,TWh!CR12/MD12)</f>
        <v>0.34840607765590265</v>
      </c>
      <c r="CS12" s="67">
        <f>IF(TWh!CS12=0,0,TWh!CS12/ME12)</f>
        <v>0.34064772659444936</v>
      </c>
      <c r="CT12" s="67">
        <f>IF(TWh!CT12=0,0,TWh!CT12/MF12)</f>
        <v>0.33935322723558936</v>
      </c>
      <c r="CU12" s="67">
        <f>IF(TWh!CU12=0,0,TWh!CU12/MG12)</f>
        <v>0.33549352034200186</v>
      </c>
      <c r="CV12" s="67">
        <f>IF(TWh!CV12=0,0,TWh!CV12/MH12)</f>
        <v>0.32343695976420006</v>
      </c>
      <c r="CW12" s="68">
        <f>IF(TWh!CW12=0,0,TWh!CW12/MI12)</f>
        <v>0.35188207996669291</v>
      </c>
      <c r="CX12" s="65">
        <f>IF(TWh!CX12=0,0,TWh!CX12/LP12)</f>
        <v>0.2103376205764714</v>
      </c>
      <c r="CY12" s="66">
        <f>IF(TWh!CY12=0,0,TWh!CY12/LQ12)</f>
        <v>0.17796355888519694</v>
      </c>
      <c r="CZ12" s="66">
        <f>IF(TWh!CZ12=0,0,TWh!CZ12/LR12)</f>
        <v>0.14441520626186266</v>
      </c>
      <c r="DA12" s="66">
        <f>IF(TWh!DA12=0,0,TWh!DA12/LS12)</f>
        <v>0.11425199329583453</v>
      </c>
      <c r="DB12" s="66">
        <f>IF(TWh!DB12=0,0,TWh!DB12/LT12)</f>
        <v>0.17633671648315929</v>
      </c>
      <c r="DC12" s="66">
        <f>IF(TWh!DC12=0,0,TWh!DC12/LU12)</f>
        <v>0.19623576132236137</v>
      </c>
      <c r="DD12" s="66">
        <f>IF(TWh!DD12=0,0,TWh!DD12/LV12)</f>
        <v>0.14023386180739247</v>
      </c>
      <c r="DE12" s="66">
        <f>IF(TWh!DE12=0,0,TWh!DE12/LW12)</f>
        <v>0.17538580543396887</v>
      </c>
      <c r="DF12" s="66">
        <f>IF(TWh!DF12=0,0,TWh!DF12/LX12)</f>
        <v>0.22253538018007674</v>
      </c>
      <c r="DG12" s="66">
        <f>IF(TWh!DG12=0,0,TWh!DG12/LY12)</f>
        <v>0.17701123940573982</v>
      </c>
      <c r="DH12" s="66">
        <f>IF(TWh!DH12=0,0,TWh!DH12/LZ12)</f>
        <v>0.16095553072644622</v>
      </c>
      <c r="DI12" s="66">
        <f>IF(TWh!DI12=0,0,TWh!DI12/MA12)</f>
        <v>0.17017642419717663</v>
      </c>
      <c r="DJ12" s="67">
        <f>IF(TWh!DJ12=0,0,TWh!DJ12/MB12)</f>
        <v>0.24089299164176683</v>
      </c>
      <c r="DK12" s="67">
        <f>IF(TWh!DK12=0,0,TWh!DK12/MC12)</f>
        <v>0.18122596491639159</v>
      </c>
      <c r="DL12" s="67">
        <f>IF(TWh!DL12=0,0,TWh!DL12/MD12)</f>
        <v>0.19794790297809775</v>
      </c>
      <c r="DM12" s="67">
        <f>IF(TWh!DM12=0,0,TWh!DM12/ME12)</f>
        <v>0.24573967957190318</v>
      </c>
      <c r="DN12" s="67">
        <f>IF(TWh!DN12=0,0,TWh!DN12/MF12)</f>
        <v>0.23106860039455829</v>
      </c>
      <c r="DO12" s="67">
        <f>IF(TWh!DO12=0,0,TWh!DO12/MG12)</f>
        <v>0.22048014127475862</v>
      </c>
      <c r="DP12" s="67">
        <f>IF(TWh!DP12=0,0,TWh!DP12/MH12)</f>
        <v>0.19228477901261676</v>
      </c>
      <c r="DQ12" s="68">
        <f>IF(TWh!DQ12=0,0,TWh!DQ12/MI12)</f>
        <v>0.1840055364283866</v>
      </c>
      <c r="DR12" s="65">
        <f>IF(TWh!DR12=0,0,TWh!DR12/LP12)</f>
        <v>2.2612011598125441E-5</v>
      </c>
      <c r="DS12" s="66">
        <f>IF(TWh!DS12=0,0,TWh!DS12/LQ12)</f>
        <v>2.3113025633329251E-5</v>
      </c>
      <c r="DT12" s="66">
        <f>IF(TWh!DT12=0,0,TWh!DT12/LR12)</f>
        <v>2.4993908656122295E-5</v>
      </c>
      <c r="DU12" s="66">
        <f>IF(TWh!DU12=0,0,TWh!DU12/LS12)</f>
        <v>2.4980338853233763E-5</v>
      </c>
      <c r="DV12" s="66">
        <f>IF(TWh!DV12=0,0,TWh!DV12/LT12)</f>
        <v>2.7627181425453743E-5</v>
      </c>
      <c r="DW12" s="66">
        <f>IF(TWh!DW12=0,0,TWh!DW12/LU12)</f>
        <v>3.7456201976141373E-5</v>
      </c>
      <c r="DX12" s="66">
        <f>IF(TWh!DX12=0,0,TWh!DX12/LV12)</f>
        <v>4.1226984355780848E-5</v>
      </c>
      <c r="DY12" s="66">
        <f>IF(TWh!DY12=0,0,TWh!DY12/LW12)</f>
        <v>4.7145770789311755E-5</v>
      </c>
      <c r="DZ12" s="66">
        <f>IF(TWh!DZ12=0,0,TWh!DZ12/LX12)</f>
        <v>5.128990002123771E-5</v>
      </c>
      <c r="EA12" s="66">
        <f>IF(TWh!EA12=0,0,TWh!EA12/LY12)</f>
        <v>6.0236143262673891E-5</v>
      </c>
      <c r="EB12" s="66">
        <f>IF(TWh!EB12=0,0,TWh!EB12/LZ12)</f>
        <v>5.9028680876390186E-5</v>
      </c>
      <c r="EC12" s="66">
        <f>IF(TWh!EC12=0,0,TWh!EC12/MA12)</f>
        <v>7.2473460970675621E-5</v>
      </c>
      <c r="ED12" s="67">
        <f>IF(TWh!ED12=0,0,TWh!ED12/MB12)</f>
        <v>8.2145043856865981E-5</v>
      </c>
      <c r="EE12" s="67">
        <f>IF(TWh!EE12=0,0,TWh!EE12/MC12)</f>
        <v>9.1074559108158157E-5</v>
      </c>
      <c r="EF12" s="67">
        <f>IF(TWh!EF12=0,0,TWh!EF12/MD12)</f>
        <v>1.1453960619120262E-4</v>
      </c>
      <c r="EG12" s="67">
        <f>IF(TWh!EG12=0,0,TWh!EG12/ME12)</f>
        <v>1.3958569997040782E-4</v>
      </c>
      <c r="EH12" s="67">
        <f>IF(TWh!EH12=0,0,TWh!EH12/MF12)</f>
        <v>2.803689766886286E-4</v>
      </c>
      <c r="EI12" s="67">
        <f>IF(TWh!EI12=0,0,TWh!EI12/MG12)</f>
        <v>6.5150850511224985E-4</v>
      </c>
      <c r="EJ12" s="67">
        <f>IF(TWh!EJ12=0,0,TWh!EJ12/MH12)</f>
        <v>6.1972451396815167E-4</v>
      </c>
      <c r="EK12" s="68">
        <f>IF(TWh!EK12=0,0,TWh!EK12/MI12)</f>
        <v>6.4574250174740018E-4</v>
      </c>
      <c r="EL12" s="65">
        <f>IF(TWh!EL12=0,0,TWh!EL12/LP12)</f>
        <v>1.119122401430066E-3</v>
      </c>
      <c r="EM12" s="66">
        <f>IF(TWh!EM12=0,0,TWh!EM12/LQ12)</f>
        <v>9.4338880136037766E-4</v>
      </c>
      <c r="EN12" s="66">
        <f>IF(TWh!EN12=0,0,TWh!EN12/LR12)</f>
        <v>8.5769981447282942E-4</v>
      </c>
      <c r="EO12" s="66">
        <f>IF(TWh!EO12=0,0,TWh!EO12/LS12)</f>
        <v>1.1078547989273916E-3</v>
      </c>
      <c r="EP12" s="66">
        <f>IF(TWh!EP12=0,0,TWh!EP12/LT12)</f>
        <v>1.4082022539029246E-3</v>
      </c>
      <c r="EQ12" s="66">
        <f>IF(TWh!EQ12=0,0,TWh!EQ12/LU12)</f>
        <v>2.4193773759898967E-3</v>
      </c>
      <c r="ER12" s="66">
        <f>IF(TWh!ER12=0,0,TWh!ER12/LV12)</f>
        <v>1.8989668754418724E-3</v>
      </c>
      <c r="ES12" s="66">
        <f>IF(TWh!ES12=0,0,TWh!ES12/LW12)</f>
        <v>2.3307899194102985E-3</v>
      </c>
      <c r="ET12" s="66">
        <f>IF(TWh!ET12=0,0,TWh!ET12/LX12)</f>
        <v>3.3879423817273955E-3</v>
      </c>
      <c r="EU12" s="66">
        <f>IF(TWh!EU12=0,0,TWh!EU12/LY12)</f>
        <v>3.8598014579323378E-3</v>
      </c>
      <c r="EV12" s="66">
        <f>IF(TWh!EV12=0,0,TWh!EV12/LZ12)</f>
        <v>3.6659937264183436E-3</v>
      </c>
      <c r="EW12" s="66">
        <f>IF(TWh!EW12=0,0,TWh!EW12/MA12)</f>
        <v>6.5826824145389521E-3</v>
      </c>
      <c r="EX12" s="67">
        <f>IF(TWh!EX12=0,0,TWh!EX12/MB12)</f>
        <v>7.0631735109510452E-3</v>
      </c>
      <c r="EY12" s="67">
        <f>IF(TWh!EY12=0,0,TWh!EY12/MC12)</f>
        <v>1.0921211684052868E-2</v>
      </c>
      <c r="EZ12" s="67">
        <f>IF(TWh!EZ12=0,0,TWh!EZ12/MD12)</f>
        <v>1.6359009915625153E-2</v>
      </c>
      <c r="FA12" s="67">
        <f>IF(TWh!FA12=0,0,TWh!FA12/ME12)</f>
        <v>3.4106670351436053E-2</v>
      </c>
      <c r="FB12" s="67">
        <f>IF(TWh!FB12=0,0,TWh!FB12/MF12)</f>
        <v>4.4871336234155276E-2</v>
      </c>
      <c r="FC12" s="67">
        <f>IF(TWh!FC12=0,0,TWh!FC12/MG12)</f>
        <v>7.1573423712942327E-2</v>
      </c>
      <c r="FD12" s="67">
        <f>IF(TWh!FD12=0,0,TWh!FD12/MH12)</f>
        <v>8.630005325719256E-2</v>
      </c>
      <c r="FE12" s="68">
        <f>IF(TWh!FE12=0,0,TWh!FE12/MI12)</f>
        <v>9.4314506142531521E-2</v>
      </c>
      <c r="FF12" s="65">
        <f>IF(TWh!FF12=0,0,TWh!FF12/LP12)</f>
        <v>0.12395033851300483</v>
      </c>
      <c r="FG12" s="66">
        <f>IF(TWh!FG12=0,0,TWh!FG12/LQ12)</f>
        <v>0.11147960776157773</v>
      </c>
      <c r="FH12" s="66">
        <f>IF(TWh!FH12=0,0,TWh!FH12/LR12)</f>
        <v>0.12046412656454328</v>
      </c>
      <c r="FI12" s="66">
        <f>IF(TWh!FI12=0,0,TWh!FI12/LS12)</f>
        <v>0.11172996780228492</v>
      </c>
      <c r="FJ12" s="66">
        <f>IF(TWh!FJ12=0,0,TWh!FJ12/LT12)</f>
        <v>0.12215821060583039</v>
      </c>
      <c r="FK12" s="66">
        <f>IF(TWh!FK12=0,0,TWh!FK12/LU12)</f>
        <v>0.1354205563423351</v>
      </c>
      <c r="FL12" s="66">
        <f>IF(TWh!FL12=0,0,TWh!FL12/LV12)</f>
        <v>0.13194025901283005</v>
      </c>
      <c r="FM12" s="66">
        <f>IF(TWh!FM12=0,0,TWh!FM12/LW12)</f>
        <v>0.12315149548092139</v>
      </c>
      <c r="FN12" s="66">
        <f>IF(TWh!FN12=0,0,TWh!FN12/LX12)</f>
        <v>0.1353075159171325</v>
      </c>
      <c r="FO12" s="66">
        <f>IF(TWh!FO12=0,0,TWh!FO12/LY12)</f>
        <v>0.12186735951021889</v>
      </c>
      <c r="FP12" s="66">
        <f>IF(TWh!FP12=0,0,TWh!FP12/LZ12)</f>
        <v>0.13669410763351203</v>
      </c>
      <c r="FQ12" s="66">
        <f>IF(TWh!FQ12=0,0,TWh!FQ12/MA12)</f>
        <v>0.15376452180137082</v>
      </c>
      <c r="FR12" s="67">
        <f>IF(TWh!FR12=0,0,TWh!FR12/MB12)</f>
        <v>0.16003189096647855</v>
      </c>
      <c r="FS12" s="67">
        <f>IF(TWh!FS12=0,0,TWh!FS12/MC12)</f>
        <v>0.16954268841172929</v>
      </c>
      <c r="FT12" s="67">
        <f>IF(TWh!FT12=0,0,TWh!FT12/MD12)</f>
        <v>0.17373984196075734</v>
      </c>
      <c r="FU12" s="67">
        <f>IF(TWh!FU12=0,0,TWh!FU12/ME12)</f>
        <v>0.16734685569252247</v>
      </c>
      <c r="FV12" s="67">
        <f>IF(TWh!FV12=0,0,TWh!FV12/MF12)</f>
        <v>0.16852446824082024</v>
      </c>
      <c r="FW12" s="67">
        <f>IF(TWh!FW12=0,0,TWh!FW12/MG12)</f>
        <v>0.17711611489398535</v>
      </c>
      <c r="FX12" s="67">
        <f>IF(TWh!FX12=0,0,TWh!FX12/MH12)</f>
        <v>0.184097944315774</v>
      </c>
      <c r="FY12" s="68">
        <f>IF(TWh!FY12=0,0,TWh!FY12/MI12)</f>
        <v>0.185084734307492</v>
      </c>
      <c r="FZ12" s="65">
        <f>IF(TWh!FZ12=0,0,TWh!FZ12/LP12)</f>
        <v>0.17045095037165622</v>
      </c>
      <c r="GA12" s="66">
        <f>IF(TWh!GA12=0,0,TWh!GA12/LQ12)</f>
        <v>0.13421727246782855</v>
      </c>
      <c r="GB12" s="66">
        <f>IF(TWh!GB12=0,0,TWh!GB12/LR12)</f>
        <v>0.15981359824357019</v>
      </c>
      <c r="GC12" s="66">
        <f>IF(TWh!GC12=0,0,TWh!GC12/LS12)</f>
        <v>5.7799048219308646E-2</v>
      </c>
      <c r="GD12" s="66">
        <f>IF(TWh!GD12=0,0,TWh!GD12/LT12)</f>
        <v>5.6986181085116355E-2</v>
      </c>
      <c r="GE12" s="66">
        <f>IF(TWh!GE12=0,0,TWh!GE12/LU12)</f>
        <v>0.24223385656558175</v>
      </c>
      <c r="GF12" s="66">
        <f>IF(TWh!GF12=0,0,TWh!GF12/LV12)</f>
        <v>0.13910294425577313</v>
      </c>
      <c r="GG12" s="66">
        <f>IF(TWh!GG12=0,0,TWh!GG12/LW12)</f>
        <v>0.15534228386286741</v>
      </c>
      <c r="GH12" s="66">
        <f>IF(TWh!GH12=0,0,TWh!GH12/LX12)</f>
        <v>0.16609396629595538</v>
      </c>
      <c r="GI12" s="66">
        <f>IF(TWh!GI12=0,0,TWh!GI12/LY12)</f>
        <v>0.16862492270776325</v>
      </c>
      <c r="GJ12" s="66">
        <f>IF(TWh!GJ12=0,0,TWh!GJ12/LZ12)</f>
        <v>0.13079978431799394</v>
      </c>
      <c r="GK12" s="66">
        <f>IF(TWh!GK12=0,0,TWh!GK12/MA12)</f>
        <v>0.1894155436539243</v>
      </c>
      <c r="GL12" s="67">
        <f>IF(TWh!GL12=0,0,TWh!GL12/MB12)</f>
        <v>0.24924998174276747</v>
      </c>
      <c r="GM12" s="67">
        <f>IF(TWh!GM12=0,0,TWh!GM12/MC12)</f>
        <v>0.22182837823693513</v>
      </c>
      <c r="GN12" s="67">
        <f>IF(TWh!GN12=0,0,TWh!GN12/MD12)</f>
        <v>0.26547124670244288</v>
      </c>
      <c r="GO12" s="67">
        <f>IF(TWh!GO12=0,0,TWh!GO12/ME12)</f>
        <v>0.23941328928257768</v>
      </c>
      <c r="GP12" s="67">
        <f>IF(TWh!GP12=0,0,TWh!GP12/MF12)</f>
        <v>0.27716601341816383</v>
      </c>
      <c r="GQ12" s="67">
        <f>IF(TWh!GQ12=0,0,TWh!GQ12/MG12)</f>
        <v>0.30486520233951986</v>
      </c>
      <c r="GR12" s="67">
        <f>IF(TWh!GR12=0,0,TWh!GR12/MH12)</f>
        <v>0.28121136802119034</v>
      </c>
      <c r="GS12" s="68">
        <f>IF(TWh!GS12=0,0,TWh!GS12/MI12)</f>
        <v>0.2956137323376592</v>
      </c>
      <c r="GT12" s="65">
        <f t="shared" si="50"/>
        <v>1.1704509503716563</v>
      </c>
      <c r="GU12" s="66">
        <f t="shared" si="0"/>
        <v>1.1342172724678286</v>
      </c>
      <c r="GV12" s="66">
        <f t="shared" si="1"/>
        <v>1.1598135982435702</v>
      </c>
      <c r="GW12" s="66">
        <f t="shared" si="2"/>
        <v>1.0577990482193087</v>
      </c>
      <c r="GX12" s="66">
        <f t="shared" si="3"/>
        <v>1.0569861810851167</v>
      </c>
      <c r="GY12" s="66">
        <f t="shared" si="4"/>
        <v>1.2422338565655817</v>
      </c>
      <c r="GZ12" s="66">
        <f t="shared" si="5"/>
        <v>1.1391029442557732</v>
      </c>
      <c r="HA12" s="66">
        <f t="shared" si="6"/>
        <v>1.1553422838628675</v>
      </c>
      <c r="HB12" s="66">
        <f t="shared" si="7"/>
        <v>1.1660939662959553</v>
      </c>
      <c r="HC12" s="66">
        <f t="shared" si="8"/>
        <v>1.1686249227077632</v>
      </c>
      <c r="HD12" s="66">
        <f t="shared" si="9"/>
        <v>1.1307997843179938</v>
      </c>
      <c r="HE12" s="66">
        <f t="shared" si="10"/>
        <v>1.1894155436539242</v>
      </c>
      <c r="HF12" s="67">
        <f t="shared" si="11"/>
        <v>1.2492499817427674</v>
      </c>
      <c r="HG12" s="67">
        <f t="shared" si="12"/>
        <v>1.2218283782369355</v>
      </c>
      <c r="HH12" s="67">
        <f t="shared" si="13"/>
        <v>1.2654712467024429</v>
      </c>
      <c r="HI12" s="67">
        <f t="shared" si="14"/>
        <v>1.2394132892825778</v>
      </c>
      <c r="HJ12" s="67">
        <f t="shared" si="15"/>
        <v>1.2771660134181637</v>
      </c>
      <c r="HK12" s="67">
        <f t="shared" si="16"/>
        <v>1.3048652023395197</v>
      </c>
      <c r="HL12" s="67">
        <f t="shared" si="17"/>
        <v>1.2812113680211903</v>
      </c>
      <c r="HM12" s="68">
        <f t="shared" si="18"/>
        <v>1.2956137323376593</v>
      </c>
      <c r="HN12" s="65">
        <f t="shared" si="51"/>
        <v>0.3354296935025044</v>
      </c>
      <c r="HO12" s="66">
        <f t="shared" si="19"/>
        <v>0.29040966847376837</v>
      </c>
      <c r="HP12" s="66">
        <f t="shared" si="20"/>
        <v>0.2657620265495349</v>
      </c>
      <c r="HQ12" s="66">
        <f t="shared" si="21"/>
        <v>0.22711479623590008</v>
      </c>
      <c r="HR12" s="66">
        <f t="shared" si="22"/>
        <v>0.29993075652431805</v>
      </c>
      <c r="HS12" s="66">
        <f t="shared" si="23"/>
        <v>0.3341131512426625</v>
      </c>
      <c r="HT12" s="66">
        <f t="shared" si="24"/>
        <v>0.27411431468002012</v>
      </c>
      <c r="HU12" s="66">
        <f t="shared" si="25"/>
        <v>0.3009152366050899</v>
      </c>
      <c r="HV12" s="66">
        <f t="shared" si="26"/>
        <v>0.3612821283789579</v>
      </c>
      <c r="HW12" s="66">
        <f t="shared" si="27"/>
        <v>0.30279863651715372</v>
      </c>
      <c r="HX12" s="66">
        <f t="shared" si="28"/>
        <v>0.301374660767253</v>
      </c>
      <c r="HY12" s="66">
        <f t="shared" si="29"/>
        <v>0.33059610187405708</v>
      </c>
      <c r="HZ12" s="67">
        <f t="shared" si="30"/>
        <v>0.40807020116305326</v>
      </c>
      <c r="IA12" s="67">
        <f t="shared" si="31"/>
        <v>0.36178093957128188</v>
      </c>
      <c r="IB12" s="67">
        <f t="shared" si="32"/>
        <v>0.38816129446067149</v>
      </c>
      <c r="IC12" s="67">
        <f t="shared" si="33"/>
        <v>0.44733279131583215</v>
      </c>
      <c r="ID12" s="67">
        <f t="shared" si="34"/>
        <v>0.44474477384622241</v>
      </c>
      <c r="IE12" s="67">
        <f t="shared" si="35"/>
        <v>0.46982118838679854</v>
      </c>
      <c r="IF12" s="67">
        <f t="shared" si="36"/>
        <v>0.46330250109955151</v>
      </c>
      <c r="IG12" s="68">
        <f t="shared" si="37"/>
        <v>0.46405051938015751</v>
      </c>
      <c r="IH12" s="25"/>
      <c r="II12" s="53">
        <f t="shared" si="52"/>
        <v>4.1360170168069012E-2</v>
      </c>
      <c r="IJ12" s="54">
        <f t="shared" si="53"/>
        <v>8.7422055818975178E-2</v>
      </c>
      <c r="IK12" s="54">
        <f t="shared" si="54"/>
        <v>1.6646998321099494E-2</v>
      </c>
      <c r="IL12" s="54">
        <f t="shared" si="55"/>
        <v>4.9256066963055838E-2</v>
      </c>
      <c r="IM12" s="54">
        <f t="shared" si="56"/>
        <v>0.33549352034200186</v>
      </c>
      <c r="IN12" s="54">
        <f t="shared" si="57"/>
        <v>0.22048014127475862</v>
      </c>
      <c r="IO12" s="54">
        <f t="shared" si="58"/>
        <v>6.5150850511224985E-4</v>
      </c>
      <c r="IP12" s="54">
        <f t="shared" si="59"/>
        <v>7.1573423712942327E-2</v>
      </c>
      <c r="IQ12" s="54">
        <f t="shared" si="60"/>
        <v>0.17711611489398535</v>
      </c>
      <c r="IR12" s="54">
        <f t="shared" si="38"/>
        <v>0.99999999999999978</v>
      </c>
      <c r="IS12" s="59">
        <f t="shared" si="39"/>
        <v>0.46982118838679854</v>
      </c>
      <c r="IT12" s="53">
        <f t="shared" si="40"/>
        <v>3.9342404824984495E-2</v>
      </c>
      <c r="IU12" s="54">
        <f t="shared" si="41"/>
        <v>8.4845755175173981E-2</v>
      </c>
      <c r="IV12" s="54">
        <f t="shared" si="42"/>
        <v>3.0032779341995816E-2</v>
      </c>
      <c r="IW12" s="54">
        <f t="shared" si="43"/>
        <v>5.903959979409415E-2</v>
      </c>
      <c r="IX12" s="54">
        <f t="shared" si="44"/>
        <v>0.32343695976420006</v>
      </c>
      <c r="IY12" s="54">
        <f t="shared" si="45"/>
        <v>0.19228477901261676</v>
      </c>
      <c r="IZ12" s="54">
        <f t="shared" si="46"/>
        <v>6.1972451396815167E-4</v>
      </c>
      <c r="JA12" s="54">
        <f t="shared" si="47"/>
        <v>8.630005325719256E-2</v>
      </c>
      <c r="JB12" s="54">
        <f t="shared" si="48"/>
        <v>0.184097944315774</v>
      </c>
      <c r="JC12" s="54">
        <f t="shared" si="49"/>
        <v>1</v>
      </c>
      <c r="JD12" s="59">
        <f t="shared" si="61"/>
        <v>0.46330250109955151</v>
      </c>
      <c r="JE12" s="53">
        <f t="shared" si="62"/>
        <v>4.0994122943069616E-2</v>
      </c>
      <c r="JF12" s="54">
        <f t="shared" si="63"/>
        <v>6.9100732143744237E-2</v>
      </c>
      <c r="JG12" s="54">
        <f t="shared" si="64"/>
        <v>1.4588896994865871E-2</v>
      </c>
      <c r="JH12" s="54">
        <f t="shared" si="65"/>
        <v>5.9383648571469903E-2</v>
      </c>
      <c r="JI12" s="54">
        <f t="shared" si="66"/>
        <v>0.35188207996669291</v>
      </c>
      <c r="JJ12" s="54">
        <f t="shared" si="67"/>
        <v>0.1840055364283866</v>
      </c>
      <c r="JK12" s="54">
        <f t="shared" si="68"/>
        <v>6.4574250174740018E-4</v>
      </c>
      <c r="JL12" s="54">
        <f t="shared" si="69"/>
        <v>9.4314506142531521E-2</v>
      </c>
      <c r="JM12" s="54">
        <f t="shared" si="70"/>
        <v>0.185084734307492</v>
      </c>
      <c r="JN12" s="54">
        <f t="shared" si="71"/>
        <v>1.0000000000000002</v>
      </c>
      <c r="JO12" s="119">
        <f t="shared" si="72"/>
        <v>0.46405051938015751</v>
      </c>
      <c r="LP12" s="86">
        <f>TWh!HN12</f>
        <v>69.69747000000001</v>
      </c>
      <c r="LQ12" s="87">
        <f>TWh!HO12</f>
        <v>74.200583999999992</v>
      </c>
      <c r="LR12" s="87">
        <f>TWh!HP12</f>
        <v>74.618180999999993</v>
      </c>
      <c r="LS12" s="87">
        <f>TWh!HQ12</f>
        <v>83.946019000000007</v>
      </c>
      <c r="LT12" s="87">
        <f>TWh!HR12</f>
        <v>85.459314999999989</v>
      </c>
      <c r="LU12" s="87">
        <f>TWh!HS12</f>
        <v>70.242039000000005</v>
      </c>
      <c r="LV12" s="87">
        <f>TWh!HT12</f>
        <v>81.960881999999998</v>
      </c>
      <c r="LW12" s="87">
        <f>TWh!HU12</f>
        <v>80.834397999999993</v>
      </c>
      <c r="LX12" s="87">
        <f>TWh!HV12</f>
        <v>76.896231</v>
      </c>
      <c r="LY12" s="87">
        <f>TWh!HW12</f>
        <v>71.667935</v>
      </c>
      <c r="LZ12" s="87">
        <f>TWh!HX12</f>
        <v>80.283007000000012</v>
      </c>
      <c r="MA12" s="87">
        <f>TWh!HY12</f>
        <v>73.130217999999999</v>
      </c>
      <c r="MB12" s="88">
        <f>TWh!HZ12</f>
        <v>69.985962999999998</v>
      </c>
      <c r="MC12" s="88">
        <f>TWh!IA12</f>
        <v>70.843055000000007</v>
      </c>
      <c r="MD12" s="88">
        <f>TWh!IB12</f>
        <v>67.679645999999991</v>
      </c>
      <c r="ME12" s="88">
        <f>TWh!IC12</f>
        <v>68.237649000000005</v>
      </c>
      <c r="MF12" s="88">
        <f>TWh!ID12</f>
        <v>68.374184</v>
      </c>
      <c r="MG12" s="88">
        <f>TWh!IE12</f>
        <v>66.996823000000006</v>
      </c>
      <c r="MH12" s="88">
        <f>TWh!IF12</f>
        <v>70.43290852012862</v>
      </c>
      <c r="MI12" s="89">
        <f>TWh!IG12</f>
        <v>67.595055121638097</v>
      </c>
    </row>
    <row r="13" spans="1:347" x14ac:dyDescent="0.35">
      <c r="A13" s="20" t="s">
        <v>28</v>
      </c>
      <c r="B13" s="65">
        <f>IF(TWh!B13=0,0,TWh!B13/LP13)</f>
        <v>7.5886761062660222E-4</v>
      </c>
      <c r="C13" s="66">
        <f>IF(TWh!C13=0,0,TWh!C13/LQ13)</f>
        <v>7.3096782047968431E-4</v>
      </c>
      <c r="D13" s="66">
        <f>IF(TWh!D13=0,0,TWh!D13/LR13)</f>
        <v>4.3882372823210192E-4</v>
      </c>
      <c r="E13" s="66">
        <f>IF(TWh!E13=0,0,TWh!E13/LS13)</f>
        <v>0</v>
      </c>
      <c r="F13" s="66">
        <f>IF(TWh!F13=0,0,TWh!F13/LT13)</f>
        <v>0</v>
      </c>
      <c r="G13" s="66">
        <f>IF(TWh!G13=0,0,TWh!G13/LU13)</f>
        <v>0</v>
      </c>
      <c r="H13" s="66">
        <f>IF(TWh!H13=0,0,TWh!H13/LV13)</f>
        <v>0</v>
      </c>
      <c r="I13" s="66">
        <f>IF(TWh!I13=0,0,TWh!I13/LW13)</f>
        <v>0</v>
      </c>
      <c r="J13" s="66">
        <f>IF(TWh!J13=0,0,TWh!J13/LX13)</f>
        <v>0</v>
      </c>
      <c r="K13" s="66">
        <f>IF(TWh!K13=0,0,TWh!K13/LY13)</f>
        <v>0</v>
      </c>
      <c r="L13" s="66">
        <f>IF(TWh!L13=0,0,TWh!L13/LZ13)</f>
        <v>0</v>
      </c>
      <c r="M13" s="66">
        <f>IF(TWh!M13=0,0,TWh!M13/MA13)</f>
        <v>0</v>
      </c>
      <c r="N13" s="67">
        <f>IF(TWh!N13=0,0,TWh!N13/MB13)</f>
        <v>0</v>
      </c>
      <c r="O13" s="67">
        <f>IF(TWh!O13=0,0,TWh!O13/MC13)</f>
        <v>0</v>
      </c>
      <c r="P13" s="67">
        <f>IF(TWh!P13=0,0,TWh!P13/MD13)</f>
        <v>0</v>
      </c>
      <c r="Q13" s="67">
        <f>IF(TWh!Q13=0,0,TWh!Q13/ME13)</f>
        <v>0</v>
      </c>
      <c r="R13" s="67">
        <f>IF(TWh!R13=0,0,TWh!R13/MF13)</f>
        <v>0</v>
      </c>
      <c r="S13" s="67">
        <f>IF(TWh!S13=0,0,TWh!S13/MG13)</f>
        <v>0</v>
      </c>
      <c r="T13" s="67">
        <f>IF(TWh!T13=0,0,TWh!T13/MH13)</f>
        <v>0</v>
      </c>
      <c r="U13" s="68">
        <f>IF(TWh!U13=0,0,TWh!U13/MI13)</f>
        <v>0</v>
      </c>
      <c r="V13" s="65">
        <f>IF(TWh!V13=0,0,TWh!V13/LP13)</f>
        <v>4.934494891103787E-2</v>
      </c>
      <c r="W13" s="66">
        <f>IF(TWh!W13=0,0,TWh!W13/LQ13)</f>
        <v>3.6597608308654918E-2</v>
      </c>
      <c r="X13" s="66">
        <f>IF(TWh!X13=0,0,TWh!X13/LR13)</f>
        <v>4.1935428363666136E-2</v>
      </c>
      <c r="Y13" s="66">
        <f>IF(TWh!Y13=0,0,TWh!Y13/LS13)</f>
        <v>4.6384735147534079E-2</v>
      </c>
      <c r="Z13" s="66">
        <f>IF(TWh!Z13=0,0,TWh!Z13/LT13)</f>
        <v>4.2511595307111294E-2</v>
      </c>
      <c r="AA13" s="66">
        <f>IF(TWh!AA13=0,0,TWh!AA13/LU13)</f>
        <v>4.7827732444548361E-2</v>
      </c>
      <c r="AB13" s="66">
        <f>IF(TWh!AB13=0,0,TWh!AB13/LV13)</f>
        <v>3.9873830483122701E-2</v>
      </c>
      <c r="AC13" s="66">
        <f>IF(TWh!AC13=0,0,TWh!AC13/LW13)</f>
        <v>4.2998807774241442E-2</v>
      </c>
      <c r="AD13" s="66">
        <f>IF(TWh!AD13=0,0,TWh!AD13/LX13)</f>
        <v>4.0262225994236504E-2</v>
      </c>
      <c r="AE13" s="66">
        <f>IF(TWh!AE13=0,0,TWh!AE13/LY13)</f>
        <v>4.0493378560751102E-2</v>
      </c>
      <c r="AF13" s="66">
        <f>IF(TWh!AF13=0,0,TWh!AF13/LZ13)</f>
        <v>4.1080222774149182E-2</v>
      </c>
      <c r="AG13" s="66">
        <f>IF(TWh!AG13=0,0,TWh!AG13/MA13)</f>
        <v>3.1106680203945178E-2</v>
      </c>
      <c r="AH13" s="67">
        <f>IF(TWh!AH13=0,0,TWh!AH13/MB13)</f>
        <v>3.7550493269581049E-2</v>
      </c>
      <c r="AI13" s="67">
        <f>IF(TWh!AI13=0,0,TWh!AI13/MC13)</f>
        <v>4.1057718136669655E-2</v>
      </c>
      <c r="AJ13" s="67">
        <f>IF(TWh!AJ13=0,0,TWh!AJ13/MD13)</f>
        <v>1.9689252616877973E-2</v>
      </c>
      <c r="AK13" s="67">
        <f>IF(TWh!AK13=0,0,TWh!AK13/ME13)</f>
        <v>2.0551085845329678E-2</v>
      </c>
      <c r="AL13" s="67">
        <f>IF(TWh!AL13=0,0,TWh!AL13/MF13)</f>
        <v>1.8365334630278292E-2</v>
      </c>
      <c r="AM13" s="67">
        <f>IF(TWh!AM13=0,0,TWh!AM13/MG13)</f>
        <v>2.2528781188805046E-2</v>
      </c>
      <c r="AN13" s="67">
        <f>IF(TWh!AN13=0,0,TWh!AN13/MH13)</f>
        <v>1.5122192056601882E-2</v>
      </c>
      <c r="AO13" s="68">
        <f>IF(TWh!AO13=0,0,TWh!AO13/MI13)</f>
        <v>7.1795086342377572E-3</v>
      </c>
      <c r="AP13" s="65">
        <f>IF(TWh!AP13=0,0,TWh!AP13/LP13)</f>
        <v>2.0610027918924936E-2</v>
      </c>
      <c r="AQ13" s="66">
        <f>IF(TWh!AQ13=0,0,TWh!AQ13/LQ13)</f>
        <v>1.8055452024566761E-2</v>
      </c>
      <c r="AR13" s="66">
        <f>IF(TWh!AR13=0,0,TWh!AR13/LR13)</f>
        <v>1.7701611861705564E-2</v>
      </c>
      <c r="AS13" s="66">
        <f>IF(TWh!AS13=0,0,TWh!AS13/LS13)</f>
        <v>1.9509497323096491E-2</v>
      </c>
      <c r="AT13" s="66">
        <f>IF(TWh!AT13=0,0,TWh!AT13/LT13)</f>
        <v>1.806376501725113E-2</v>
      </c>
      <c r="AU13" s="66">
        <f>IF(TWh!AU13=0,0,TWh!AU13/LU13)</f>
        <v>2.0865858632177301E-2</v>
      </c>
      <c r="AV13" s="66">
        <f>IF(TWh!AV13=0,0,TWh!AV13/LV13)</f>
        <v>1.9890750860950455E-2</v>
      </c>
      <c r="AW13" s="66">
        <f>IF(TWh!AW13=0,0,TWh!AW13/LW13)</f>
        <v>1.899820513661056E-2</v>
      </c>
      <c r="AX13" s="66">
        <f>IF(TWh!AX13=0,0,TWh!AX13/LX13)</f>
        <v>1.7258677342424381E-2</v>
      </c>
      <c r="AY13" s="66">
        <f>IF(TWh!AY13=0,0,TWh!AY13/LY13)</f>
        <v>1.5958874635428534E-2</v>
      </c>
      <c r="AZ13" s="66">
        <f>IF(TWh!AZ13=0,0,TWh!AZ13/LZ13)</f>
        <v>1.7539179921733088E-2</v>
      </c>
      <c r="BA13" s="66">
        <f>IF(TWh!BA13=0,0,TWh!BA13/MA13)</f>
        <v>2.033999503130033E-2</v>
      </c>
      <c r="BB13" s="67">
        <f>IF(TWh!BB13=0,0,TWh!BB13/MB13)</f>
        <v>2.0502732786397047E-2</v>
      </c>
      <c r="BC13" s="67">
        <f>IF(TWh!BC13=0,0,TWh!BC13/MC13)</f>
        <v>1.8000208829141384E-2</v>
      </c>
      <c r="BD13" s="67">
        <f>IF(TWh!BD13=0,0,TWh!BD13/MD13)</f>
        <v>1.8450017496373875E-2</v>
      </c>
      <c r="BE13" s="67">
        <f>IF(TWh!BE13=0,0,TWh!BE13/ME13)</f>
        <v>1.8840099387469732E-2</v>
      </c>
      <c r="BF13" s="67">
        <f>IF(TWh!BF13=0,0,TWh!BF13/MF13)</f>
        <v>1.9032129611853483E-2</v>
      </c>
      <c r="BG13" s="67">
        <f>IF(TWh!BG13=0,0,TWh!BG13/MG13)</f>
        <v>2.0981597843277855E-2</v>
      </c>
      <c r="BH13" s="67">
        <f>IF(TWh!BH13=0,0,TWh!BH13/MH13)</f>
        <v>1.8889583464448547E-2</v>
      </c>
      <c r="BI13" s="68">
        <f>IF(TWh!BI13=0,0,TWh!BI13/MI13)</f>
        <v>1.8765467015404016E-2</v>
      </c>
      <c r="BJ13" s="65">
        <f>IF(TWh!BJ13=0,0,TWh!BJ13/LP13)</f>
        <v>2.1363329263458922E-2</v>
      </c>
      <c r="BK13" s="66">
        <f>IF(TWh!BK13=0,0,TWh!BK13/LQ13)</f>
        <v>2.7609073837868574E-2</v>
      </c>
      <c r="BL13" s="66">
        <f>IF(TWh!BL13=0,0,TWh!BL13/LR13)</f>
        <v>3.2901032913859103E-2</v>
      </c>
      <c r="BM13" s="66">
        <f>IF(TWh!BM13=0,0,TWh!BM13/LS13)</f>
        <v>3.4210950127092153E-2</v>
      </c>
      <c r="BN13" s="66">
        <f>IF(TWh!BN13=0,0,TWh!BN13/LT13)</f>
        <v>3.6715352438018448E-2</v>
      </c>
      <c r="BO13" s="66">
        <f>IF(TWh!BO13=0,0,TWh!BO13/LU13)</f>
        <v>4.0099507896176126E-2</v>
      </c>
      <c r="BP13" s="66">
        <f>IF(TWh!BP13=0,0,TWh!BP13/LV13)</f>
        <v>3.7907053663888773E-2</v>
      </c>
      <c r="BQ13" s="66">
        <f>IF(TWh!BQ13=0,0,TWh!BQ13/LW13)</f>
        <v>3.8673598401875418E-2</v>
      </c>
      <c r="BR13" s="66">
        <f>IF(TWh!BR13=0,0,TWh!BR13/LX13)</f>
        <v>3.820398706403641E-2</v>
      </c>
      <c r="BS13" s="66">
        <f>IF(TWh!BS13=0,0,TWh!BS13/LY13)</f>
        <v>3.8317983137078494E-2</v>
      </c>
      <c r="BT13" s="66">
        <f>IF(TWh!BT13=0,0,TWh!BT13/LZ13)</f>
        <v>4.1781922713653677E-2</v>
      </c>
      <c r="BU13" s="66">
        <f>IF(TWh!BU13=0,0,TWh!BU13/MA13)</f>
        <v>5.1515526767236204E-2</v>
      </c>
      <c r="BV13" s="67">
        <f>IF(TWh!BV13=0,0,TWh!BV13/MB13)</f>
        <v>3.9842314817945972E-2</v>
      </c>
      <c r="BW13" s="67">
        <f>IF(TWh!BW13=0,0,TWh!BW13/MC13)</f>
        <v>3.1699236831223748E-2</v>
      </c>
      <c r="BX13" s="67">
        <f>IF(TWh!BX13=0,0,TWh!BX13/MD13)</f>
        <v>2.3037343533796478E-2</v>
      </c>
      <c r="BY13" s="67">
        <f>IF(TWh!BY13=0,0,TWh!BY13/ME13)</f>
        <v>3.6582902571645808E-2</v>
      </c>
      <c r="BZ13" s="67">
        <f>IF(TWh!BZ13=0,0,TWh!BZ13/MF13)</f>
        <v>6.2104276062251357E-2</v>
      </c>
      <c r="CA13" s="67">
        <f>IF(TWh!CA13=0,0,TWh!CA13/MG13)</f>
        <v>7.2090303562552541E-2</v>
      </c>
      <c r="CB13" s="67">
        <f>IF(TWh!CB13=0,0,TWh!CB13/MH13)</f>
        <v>5.2626441269955346E-2</v>
      </c>
      <c r="CC13" s="68">
        <f>IF(TWh!CC13=0,0,TWh!CC13/MI13)</f>
        <v>6.7395670236002958E-2</v>
      </c>
      <c r="CD13" s="65">
        <f>IF(TWh!CD13=0,0,TWh!CD13/LP13)</f>
        <v>0.77030072118083481</v>
      </c>
      <c r="CE13" s="66">
        <f>IF(TWh!CE13=0,0,TWh!CE13/LQ13)</f>
        <v>0.76756360592594397</v>
      </c>
      <c r="CF13" s="66">
        <f>IF(TWh!CF13=0,0,TWh!CF13/LR13)</f>
        <v>0.78228837364348092</v>
      </c>
      <c r="CG13" s="66">
        <f>IF(TWh!CG13=0,0,TWh!CG13/LS13)</f>
        <v>0.77909044674496775</v>
      </c>
      <c r="CH13" s="66">
        <f>IF(TWh!CH13=0,0,TWh!CH13/LT13)</f>
        <v>0.78185786936053148</v>
      </c>
      <c r="CI13" s="66">
        <f>IF(TWh!CI13=0,0,TWh!CI13/LU13)</f>
        <v>0.78486673461582679</v>
      </c>
      <c r="CJ13" s="66">
        <f>IF(TWh!CJ13=0,0,TWh!CJ13/LV13)</f>
        <v>0.78425617628675315</v>
      </c>
      <c r="CK13" s="66">
        <f>IF(TWh!CK13=0,0,TWh!CK13/LW13)</f>
        <v>0.77345437873546541</v>
      </c>
      <c r="CL13" s="66">
        <f>IF(TWh!CL13=0,0,TWh!CL13/LX13)</f>
        <v>0.7671644810514352</v>
      </c>
      <c r="CM13" s="66">
        <f>IF(TWh!CM13=0,0,TWh!CM13/LY13)</f>
        <v>0.76575414030405276</v>
      </c>
      <c r="CN13" s="66">
        <f>IF(TWh!CN13=0,0,TWh!CN13/LZ13)</f>
        <v>0.75361694179550409</v>
      </c>
      <c r="CO13" s="66">
        <f>IF(TWh!CO13=0,0,TWh!CO13/MA13)</f>
        <v>0.77277876992226902</v>
      </c>
      <c r="CP13" s="67">
        <f>IF(TWh!CP13=0,0,TWh!CP13/MB13)</f>
        <v>0.7447188777555459</v>
      </c>
      <c r="CQ13" s="67">
        <f>IF(TWh!CQ13=0,0,TWh!CQ13/MC13)</f>
        <v>0.72995384920770046</v>
      </c>
      <c r="CR13" s="67">
        <f>IF(TWh!CR13=0,0,TWh!CR13/MD13)</f>
        <v>0.76442913354205877</v>
      </c>
      <c r="CS13" s="67">
        <f>IF(TWh!CS13=0,0,TWh!CS13/ME13)</f>
        <v>0.75710493571301718</v>
      </c>
      <c r="CT13" s="67">
        <f>IF(TWh!CT13=0,0,TWh!CT13/MF13)</f>
        <v>0.71582469731105813</v>
      </c>
      <c r="CU13" s="67">
        <f>IF(TWh!CU13=0,0,TWh!CU13/MG13)</f>
        <v>0.71015209274841928</v>
      </c>
      <c r="CV13" s="67">
        <f>IF(TWh!CV13=0,0,TWh!CV13/MH13)</f>
        <v>0.71100550319855804</v>
      </c>
      <c r="CW13" s="68">
        <f>IF(TWh!CW13=0,0,TWh!CW13/MI13)</f>
        <v>0.69989352734934118</v>
      </c>
      <c r="CX13" s="65">
        <f>IF(TWh!CX13=0,0,TWh!CX13/LP13)</f>
        <v>0.13198219732209571</v>
      </c>
      <c r="CY13" s="66">
        <f>IF(TWh!CY13=0,0,TWh!CY13/LQ13)</f>
        <v>0.1431155278726679</v>
      </c>
      <c r="CZ13" s="66">
        <f>IF(TWh!CZ13=0,0,TWh!CZ13/LR13)</f>
        <v>0.11791034526384059</v>
      </c>
      <c r="DA13" s="66">
        <f>IF(TWh!DA13=0,0,TWh!DA13/LS13)</f>
        <v>0.11353951607173227</v>
      </c>
      <c r="DB13" s="66">
        <f>IF(TWh!DB13=0,0,TWh!DB13/LT13)</f>
        <v>0.11320192272207946</v>
      </c>
      <c r="DC13" s="66">
        <f>IF(TWh!DC13=0,0,TWh!DC13/LU13)</f>
        <v>9.7918442349816726E-2</v>
      </c>
      <c r="DD13" s="66">
        <f>IF(TWh!DD13=0,0,TWh!DD13/LV13)</f>
        <v>0.10755725282530149</v>
      </c>
      <c r="DE13" s="66">
        <f>IF(TWh!DE13=0,0,TWh!DE13/LW13)</f>
        <v>0.11126889926751128</v>
      </c>
      <c r="DF13" s="66">
        <f>IF(TWh!DF13=0,0,TWh!DF13/LX13)</f>
        <v>0.11935282564624504</v>
      </c>
      <c r="DG13" s="66">
        <f>IF(TWh!DG13=0,0,TWh!DG13/LY13)</f>
        <v>0.11580840885084297</v>
      </c>
      <c r="DH13" s="66">
        <f>IF(TWh!DH13=0,0,TWh!DH13/LZ13)</f>
        <v>0.1187536876288315</v>
      </c>
      <c r="DI13" s="66">
        <f>IF(TWh!DI13=0,0,TWh!DI13/MA13)</f>
        <v>8.8670157683022208E-2</v>
      </c>
      <c r="DJ13" s="67">
        <f>IF(TWh!DJ13=0,0,TWh!DJ13/MB13)</f>
        <v>0.11316586775339327</v>
      </c>
      <c r="DK13" s="67">
        <f>IF(TWh!DK13=0,0,TWh!DK13/MC13)</f>
        <v>0.1325660311034475</v>
      </c>
      <c r="DL13" s="67">
        <f>IF(TWh!DL13=0,0,TWh!DL13/MD13)</f>
        <v>0.12184305445446973</v>
      </c>
      <c r="DM13" s="67">
        <f>IF(TWh!DM13=0,0,TWh!DM13/ME13)</f>
        <v>0.10454673570761645</v>
      </c>
      <c r="DN13" s="67">
        <f>IF(TWh!DN13=0,0,TWh!DN13/MF13)</f>
        <v>0.11661480797126883</v>
      </c>
      <c r="DO13" s="67">
        <f>IF(TWh!DO13=0,0,TWh!DO13/MG13)</f>
        <v>9.8240353144953815E-2</v>
      </c>
      <c r="DP13" s="67">
        <f>IF(TWh!DP13=0,0,TWh!DP13/MH13)</f>
        <v>0.1203014075026396</v>
      </c>
      <c r="DQ13" s="68">
        <f>IF(TWh!DQ13=0,0,TWh!DQ13/MI13)</f>
        <v>0.11116277664134099</v>
      </c>
      <c r="DR13" s="65">
        <f>IF(TWh!DR13=0,0,TWh!DR13/LP13)</f>
        <v>9.6908692672438729E-6</v>
      </c>
      <c r="DS13" s="66">
        <f>IF(TWh!DS13=0,0,TWh!DS13/LQ13)</f>
        <v>1.1230655216896096E-5</v>
      </c>
      <c r="DT13" s="66">
        <f>IF(TWh!DT13=0,0,TWh!DT13/LR13)</f>
        <v>1.2724097001472866E-5</v>
      </c>
      <c r="DU13" s="66">
        <f>IF(TWh!DU13=0,0,TWh!DU13/LS13)</f>
        <v>1.3719354070483518E-5</v>
      </c>
      <c r="DV13" s="66">
        <f>IF(TWh!DV13=0,0,TWh!DV13/LT13)</f>
        <v>1.473567853087462E-5</v>
      </c>
      <c r="DW13" s="66">
        <f>IF(TWh!DW13=0,0,TWh!DW13/LU13)</f>
        <v>1.8253280697808553E-5</v>
      </c>
      <c r="DX13" s="66">
        <f>IF(TWh!DX13=0,0,TWh!DX13/LV13)</f>
        <v>2.1084056548439603E-5</v>
      </c>
      <c r="DY13" s="66">
        <f>IF(TWh!DY13=0,0,TWh!DY13/LW13)</f>
        <v>3.0907921549904713E-5</v>
      </c>
      <c r="DZ13" s="66">
        <f>IF(TWh!DZ13=0,0,TWh!DZ13/LX13)</f>
        <v>7.2783797691181038E-5</v>
      </c>
      <c r="EA13" s="66">
        <f>IF(TWh!EA13=0,0,TWh!EA13/LY13)</f>
        <v>3.2513377770768587E-4</v>
      </c>
      <c r="EB13" s="66">
        <f>IF(TWh!EB13=0,0,TWh!EB13/LZ13)</f>
        <v>1.0903608082526003E-3</v>
      </c>
      <c r="EC13" s="66">
        <f>IF(TWh!EC13=0,0,TWh!EC13/MA13)</f>
        <v>4.0760072001775624E-3</v>
      </c>
      <c r="ED13" s="67">
        <f>IF(TWh!ED13=0,0,TWh!ED13/MB13)</f>
        <v>7.750969613678031E-3</v>
      </c>
      <c r="EE13" s="67">
        <f>IF(TWh!EE13=0,0,TWh!EE13/MC13)</f>
        <v>8.945790058521693E-3</v>
      </c>
      <c r="EF13" s="67">
        <f>IF(TWh!EF13=0,0,TWh!EF13/MD13)</f>
        <v>1.119213974799463E-2</v>
      </c>
      <c r="EG13" s="67">
        <f>IF(TWh!EG13=0,0,TWh!EG13/ME13)</f>
        <v>1.3414420036556875E-2</v>
      </c>
      <c r="EH13" s="67">
        <f>IF(TWh!EH13=0,0,TWh!EH13/MF13)</f>
        <v>1.5369931554603596E-2</v>
      </c>
      <c r="EI13" s="67">
        <f>IF(TWh!EI13=0,0,TWh!EI13/MG13)</f>
        <v>1.7065439913264709E-2</v>
      </c>
      <c r="EJ13" s="67">
        <f>IF(TWh!EJ13=0,0,TWh!EJ13/MH13)</f>
        <v>1.8255455851415744E-2</v>
      </c>
      <c r="EK13" s="68">
        <f>IF(TWh!EK13=0,0,TWh!EK13/MI13)</f>
        <v>2.1590924153594433E-2</v>
      </c>
      <c r="EL13" s="65">
        <f>IF(TWh!EL13=0,0,TWh!EL13/LP13)</f>
        <v>1.0306257092223151E-3</v>
      </c>
      <c r="EM13" s="66">
        <f>IF(TWh!EM13=0,0,TWh!EM13/LQ13)</f>
        <v>1.1231985906444599E-3</v>
      </c>
      <c r="EN13" s="66">
        <f>IF(TWh!EN13=0,0,TWh!EN13/LR13)</f>
        <v>1.3612903118454969E-3</v>
      </c>
      <c r="EO13" s="66">
        <f>IF(TWh!EO13=0,0,TWh!EO13/LS13)</f>
        <v>1.55107657495363E-3</v>
      </c>
      <c r="EP13" s="66">
        <f>IF(TWh!EP13=0,0,TWh!EP13/LT13)</f>
        <v>1.8577036888048381E-3</v>
      </c>
      <c r="EQ13" s="66">
        <f>IF(TWh!EQ13=0,0,TWh!EQ13/LU13)</f>
        <v>2.5090916886451029E-3</v>
      </c>
      <c r="ER13" s="66">
        <f>IF(TWh!ER13=0,0,TWh!ER13/LV13)</f>
        <v>4.6109418867185505E-3</v>
      </c>
      <c r="ES13" s="66">
        <f>IF(TWh!ES13=0,0,TWh!ES13/LW13)</f>
        <v>7.9774555664284628E-3</v>
      </c>
      <c r="ET13" s="66">
        <f>IF(TWh!ET13=0,0,TWh!ET13/LX13)</f>
        <v>1.0752646931052106E-2</v>
      </c>
      <c r="EU13" s="66">
        <f>IF(TWh!EU13=0,0,TWh!EU13/LY13)</f>
        <v>1.562353855220725E-2</v>
      </c>
      <c r="EV13" s="66">
        <f>IF(TWh!EV13=0,0,TWh!EV13/LZ13)</f>
        <v>1.8327535407150229E-2</v>
      </c>
      <c r="EW13" s="66">
        <f>IF(TWh!EW13=0,0,TWh!EW13/MA13)</f>
        <v>2.1978027391293276E-2</v>
      </c>
      <c r="EX13" s="67">
        <f>IF(TWh!EX13=0,0,TWh!EX13/MB13)</f>
        <v>2.7032340451370884E-2</v>
      </c>
      <c r="EY13" s="67">
        <f>IF(TWh!EY13=0,0,TWh!EY13/MC13)</f>
        <v>2.8460932759885059E-2</v>
      </c>
      <c r="EZ13" s="67">
        <f>IF(TWh!EZ13=0,0,TWh!EZ13/MD13)</f>
        <v>3.1172283460017266E-2</v>
      </c>
      <c r="FA13" s="67">
        <f>IF(TWh!FA13=0,0,TWh!FA13/ME13)</f>
        <v>3.7743245302581073E-2</v>
      </c>
      <c r="FB13" s="67">
        <f>IF(TWh!FB13=0,0,TWh!FB13/MF13)</f>
        <v>3.901116459009607E-2</v>
      </c>
      <c r="FC13" s="67">
        <f>IF(TWh!FC13=0,0,TWh!FC13/MG13)</f>
        <v>4.4981724828076712E-2</v>
      </c>
      <c r="FD13" s="67">
        <f>IF(TWh!FD13=0,0,TWh!FD13/MH13)</f>
        <v>4.9910537816916192E-2</v>
      </c>
      <c r="FE13" s="68">
        <f>IF(TWh!FE13=0,0,TWh!FE13/MI13)</f>
        <v>6.1099083694973175E-2</v>
      </c>
      <c r="FF13" s="65">
        <f>IF(TWh!FF13=0,0,TWh!FF13/LP13)</f>
        <v>4.599591214531411E-3</v>
      </c>
      <c r="FG13" s="66">
        <f>IF(TWh!FG13=0,0,TWh!FG13/LQ13)</f>
        <v>5.1933349639566593E-3</v>
      </c>
      <c r="FH13" s="66">
        <f>IF(TWh!FH13=0,0,TWh!FH13/LR13)</f>
        <v>5.4503698163685154E-3</v>
      </c>
      <c r="FI13" s="66">
        <f>IF(TWh!FI13=0,0,TWh!FI13/LS13)</f>
        <v>5.7000586565534063E-3</v>
      </c>
      <c r="FJ13" s="66">
        <f>IF(TWh!FJ13=0,0,TWh!FJ13/LT13)</f>
        <v>5.7770557876724356E-3</v>
      </c>
      <c r="FK13" s="66">
        <f>IF(TWh!FK13=0,0,TWh!FK13/LU13)</f>
        <v>5.8943790921120653E-3</v>
      </c>
      <c r="FL13" s="66">
        <f>IF(TWh!FL13=0,0,TWh!FL13/LV13)</f>
        <v>5.8829099367165606E-3</v>
      </c>
      <c r="FM13" s="66">
        <f>IF(TWh!FM13=0,0,TWh!FM13/LW13)</f>
        <v>6.597747196317583E-3</v>
      </c>
      <c r="FN13" s="66">
        <f>IF(TWh!FN13=0,0,TWh!FN13/LX13)</f>
        <v>6.9323721728792075E-3</v>
      </c>
      <c r="FO13" s="66">
        <f>IF(TWh!FO13=0,0,TWh!FO13/LY13)</f>
        <v>7.7185421819311404E-3</v>
      </c>
      <c r="FP13" s="66">
        <f>IF(TWh!FP13=0,0,TWh!FP13/LZ13)</f>
        <v>7.8101489507254804E-3</v>
      </c>
      <c r="FQ13" s="66">
        <f>IF(TWh!FQ13=0,0,TWh!FQ13/MA13)</f>
        <v>9.534835800756333E-3</v>
      </c>
      <c r="FR13" s="67">
        <f>IF(TWh!FR13=0,0,TWh!FR13/MB13)</f>
        <v>9.4364035520879425E-3</v>
      </c>
      <c r="FS13" s="67">
        <f>IF(TWh!FS13=0,0,TWh!FS13/MC13)</f>
        <v>9.316233073410455E-3</v>
      </c>
      <c r="FT13" s="67">
        <f>IF(TWh!FT13=0,0,TWh!FT13/MD13)</f>
        <v>1.0186775148411291E-2</v>
      </c>
      <c r="FU13" s="67">
        <f>IF(TWh!FU13=0,0,TWh!FU13/ME13)</f>
        <v>1.1216575435783027E-2</v>
      </c>
      <c r="FV13" s="67">
        <f>IF(TWh!FV13=0,0,TWh!FV13/MF13)</f>
        <v>1.3677658268590119E-2</v>
      </c>
      <c r="FW13" s="67">
        <f>IF(TWh!FW13=0,0,TWh!FW13/MG13)</f>
        <v>1.3959706770650063E-2</v>
      </c>
      <c r="FX13" s="67">
        <f>IF(TWh!FX13=0,0,TWh!FX13/MH13)</f>
        <v>1.3888878839464517E-2</v>
      </c>
      <c r="FY13" s="68">
        <f>IF(TWh!FY13=0,0,TWh!FY13/MI13)</f>
        <v>1.2913042275105462E-2</v>
      </c>
      <c r="FZ13" s="65">
        <f>IF(TWh!FZ13=0,0,TWh!FZ13/LP13)</f>
        <v>-0.12891286728294793</v>
      </c>
      <c r="GA13" s="66">
        <f>IF(TWh!GA13=0,0,TWh!GA13/LQ13)</f>
        <v>-0.12466555920849277</v>
      </c>
      <c r="GB13" s="66">
        <f>IF(TWh!GB13=0,0,TWh!GB13/LR13)</f>
        <v>-0.1379769268597214</v>
      </c>
      <c r="GC13" s="66">
        <f>IF(TWh!GC13=0,0,TWh!GC13/LS13)</f>
        <v>-0.11731134044510008</v>
      </c>
      <c r="GD13" s="66">
        <f>IF(TWh!GD13=0,0,TWh!GD13/LT13)</f>
        <v>-0.1079814056738073</v>
      </c>
      <c r="GE13" s="66">
        <f>IF(TWh!GE13=0,0,TWh!GE13/LU13)</f>
        <v>-0.10486467173958618</v>
      </c>
      <c r="GF13" s="66">
        <f>IF(TWh!GF13=0,0,TWh!GF13/LV13)</f>
        <v>-0.11034332197262769</v>
      </c>
      <c r="GG13" s="66">
        <f>IF(TWh!GG13=0,0,TWh!GG13/LW13)</f>
        <v>-9.993010169671844E-2</v>
      </c>
      <c r="GH13" s="66">
        <f>IF(TWh!GH13=0,0,TWh!GH13/LX13)</f>
        <v>-8.3775037983411585E-2</v>
      </c>
      <c r="GI13" s="66">
        <f>IF(TWh!GI13=0,0,TWh!GI13/LY13)</f>
        <v>-4.8467959551138549E-2</v>
      </c>
      <c r="GJ13" s="66">
        <f>IF(TWh!GJ13=0,0,TWh!GJ13/LZ13)</f>
        <v>-5.4013308877196957E-2</v>
      </c>
      <c r="GK13" s="66">
        <f>IF(TWh!GK13=0,0,TWh!GK13/MA13)</f>
        <v>-9.8544246459242507E-2</v>
      </c>
      <c r="GL13" s="67">
        <f>IF(TWh!GL13=0,0,TWh!GL13/MB13)</f>
        <v>-7.7938787491467612E-2</v>
      </c>
      <c r="GM13" s="67">
        <f>IF(TWh!GM13=0,0,TWh!GM13/MC13)</f>
        <v>-8.349203053054137E-2</v>
      </c>
      <c r="GN13" s="67">
        <f>IF(TWh!GN13=0,0,TWh!GN13/MD13)</f>
        <v>-0.11767345605087488</v>
      </c>
      <c r="GO13" s="67">
        <f>IF(TWh!GO13=0,0,TWh!GO13/ME13)</f>
        <v>-0.11088095591897765</v>
      </c>
      <c r="GP13" s="67">
        <f>IF(TWh!GP13=0,0,TWh!GP13/MF13)</f>
        <v>-7.3679994169940172E-2</v>
      </c>
      <c r="GQ13" s="67">
        <f>IF(TWh!GQ13=0,0,TWh!GQ13/MG13)</f>
        <v>-7.1510953244679099E-2</v>
      </c>
      <c r="GR13" s="67">
        <f>IF(TWh!GR13=0,0,TWh!GR13/MH13)</f>
        <v>-0.10881773838622494</v>
      </c>
      <c r="GS13" s="68">
        <f>IF(TWh!GS13=0,0,TWh!GS13/MI13)</f>
        <v>-0.10688494443373359</v>
      </c>
      <c r="GT13" s="65">
        <f t="shared" si="50"/>
        <v>0.87108713271705196</v>
      </c>
      <c r="GU13" s="66">
        <f t="shared" si="0"/>
        <v>0.87533444079150713</v>
      </c>
      <c r="GV13" s="66">
        <f t="shared" si="1"/>
        <v>0.86202307314027848</v>
      </c>
      <c r="GW13" s="66">
        <f t="shared" si="2"/>
        <v>0.88268865955490017</v>
      </c>
      <c r="GX13" s="66">
        <f t="shared" si="3"/>
        <v>0.89201859432619268</v>
      </c>
      <c r="GY13" s="66">
        <f t="shared" si="4"/>
        <v>0.89513532826041409</v>
      </c>
      <c r="GZ13" s="66">
        <f t="shared" si="5"/>
        <v>0.88965667802737225</v>
      </c>
      <c r="HA13" s="66">
        <f t="shared" si="6"/>
        <v>0.90006989830328177</v>
      </c>
      <c r="HB13" s="66">
        <f t="shared" si="7"/>
        <v>0.91622496201658843</v>
      </c>
      <c r="HC13" s="66">
        <f t="shared" si="8"/>
        <v>0.9515320404488613</v>
      </c>
      <c r="HD13" s="66">
        <f t="shared" si="9"/>
        <v>0.94598669112280309</v>
      </c>
      <c r="HE13" s="66">
        <f t="shared" si="10"/>
        <v>0.90145575354075769</v>
      </c>
      <c r="HF13" s="67">
        <f t="shared" si="11"/>
        <v>0.92206121250853257</v>
      </c>
      <c r="HG13" s="67">
        <f t="shared" si="12"/>
        <v>0.91650796946945867</v>
      </c>
      <c r="HH13" s="67">
        <f t="shared" si="13"/>
        <v>0.88232654394912502</v>
      </c>
      <c r="HI13" s="67">
        <f t="shared" si="14"/>
        <v>0.88911904408102227</v>
      </c>
      <c r="HJ13" s="67">
        <f t="shared" si="15"/>
        <v>0.92632000583005969</v>
      </c>
      <c r="HK13" s="67">
        <f t="shared" si="16"/>
        <v>0.92848904675532085</v>
      </c>
      <c r="HL13" s="67">
        <f t="shared" si="17"/>
        <v>0.89118226161377501</v>
      </c>
      <c r="HM13" s="68">
        <f t="shared" si="18"/>
        <v>0.89311505556626636</v>
      </c>
      <c r="HN13" s="65">
        <f t="shared" si="51"/>
        <v>0.13762210511511669</v>
      </c>
      <c r="HO13" s="66">
        <f t="shared" si="19"/>
        <v>0.14944329208248594</v>
      </c>
      <c r="HP13" s="66">
        <f t="shared" si="20"/>
        <v>0.12473472948905606</v>
      </c>
      <c r="HQ13" s="66">
        <f t="shared" si="21"/>
        <v>0.12080437065730977</v>
      </c>
      <c r="HR13" s="66">
        <f t="shared" si="22"/>
        <v>0.1208514178770876</v>
      </c>
      <c r="HS13" s="66">
        <f t="shared" si="23"/>
        <v>0.1063401664112717</v>
      </c>
      <c r="HT13" s="66">
        <f t="shared" si="24"/>
        <v>0.11807218870528503</v>
      </c>
      <c r="HU13" s="66">
        <f t="shared" si="25"/>
        <v>0.12587500995180723</v>
      </c>
      <c r="HV13" s="66">
        <f t="shared" si="26"/>
        <v>0.13711062854786754</v>
      </c>
      <c r="HW13" s="66">
        <f t="shared" si="27"/>
        <v>0.13947562336268904</v>
      </c>
      <c r="HX13" s="66">
        <f t="shared" si="28"/>
        <v>0.14598173279495982</v>
      </c>
      <c r="HY13" s="66">
        <f t="shared" si="29"/>
        <v>0.12425902807524937</v>
      </c>
      <c r="HZ13" s="67">
        <f t="shared" si="30"/>
        <v>0.15738558137053013</v>
      </c>
      <c r="IA13" s="67">
        <f t="shared" si="31"/>
        <v>0.17928898699526472</v>
      </c>
      <c r="IB13" s="67">
        <f t="shared" si="32"/>
        <v>0.17439425281089294</v>
      </c>
      <c r="IC13" s="67">
        <f t="shared" si="33"/>
        <v>0.16692097648253743</v>
      </c>
      <c r="ID13" s="67">
        <f t="shared" si="34"/>
        <v>0.18467356238455862</v>
      </c>
      <c r="IE13" s="67">
        <f t="shared" si="35"/>
        <v>0.17424722465694531</v>
      </c>
      <c r="IF13" s="67">
        <f t="shared" si="36"/>
        <v>0.20235628001043607</v>
      </c>
      <c r="IG13" s="68">
        <f t="shared" si="37"/>
        <v>0.20676582676501407</v>
      </c>
      <c r="IH13" s="25"/>
      <c r="II13" s="53">
        <f t="shared" si="52"/>
        <v>0</v>
      </c>
      <c r="IJ13" s="54">
        <f t="shared" si="53"/>
        <v>2.2528781188805046E-2</v>
      </c>
      <c r="IK13" s="54">
        <f t="shared" si="54"/>
        <v>2.0981597843277855E-2</v>
      </c>
      <c r="IL13" s="54">
        <f t="shared" si="55"/>
        <v>7.2090303562552541E-2</v>
      </c>
      <c r="IM13" s="54">
        <f t="shared" si="56"/>
        <v>0.71015209274841928</v>
      </c>
      <c r="IN13" s="54">
        <f t="shared" si="57"/>
        <v>9.8240353144953815E-2</v>
      </c>
      <c r="IO13" s="54">
        <f t="shared" si="58"/>
        <v>1.7065439913264709E-2</v>
      </c>
      <c r="IP13" s="54">
        <f t="shared" si="59"/>
        <v>4.4981724828076712E-2</v>
      </c>
      <c r="IQ13" s="54">
        <f t="shared" si="60"/>
        <v>1.3959706770650063E-2</v>
      </c>
      <c r="IR13" s="54">
        <f t="shared" si="38"/>
        <v>1</v>
      </c>
      <c r="IS13" s="59">
        <f t="shared" si="39"/>
        <v>0.17424722465694531</v>
      </c>
      <c r="IT13" s="53">
        <f t="shared" si="40"/>
        <v>0</v>
      </c>
      <c r="IU13" s="54">
        <f t="shared" si="41"/>
        <v>1.5122192056601882E-2</v>
      </c>
      <c r="IV13" s="54">
        <f t="shared" si="42"/>
        <v>1.8889583464448547E-2</v>
      </c>
      <c r="IW13" s="54">
        <f t="shared" si="43"/>
        <v>5.2626441269955346E-2</v>
      </c>
      <c r="IX13" s="54">
        <f t="shared" si="44"/>
        <v>0.71100550319855804</v>
      </c>
      <c r="IY13" s="54">
        <f t="shared" si="45"/>
        <v>0.1203014075026396</v>
      </c>
      <c r="IZ13" s="54">
        <f t="shared" si="46"/>
        <v>1.8255455851415744E-2</v>
      </c>
      <c r="JA13" s="54">
        <f t="shared" si="47"/>
        <v>4.9910537816916192E-2</v>
      </c>
      <c r="JB13" s="54">
        <f t="shared" si="48"/>
        <v>1.3888878839464517E-2</v>
      </c>
      <c r="JC13" s="54">
        <f t="shared" si="49"/>
        <v>1</v>
      </c>
      <c r="JD13" s="59">
        <f t="shared" si="61"/>
        <v>0.20235628001043607</v>
      </c>
      <c r="JE13" s="53">
        <f t="shared" si="62"/>
        <v>0</v>
      </c>
      <c r="JF13" s="54">
        <f t="shared" si="63"/>
        <v>7.1795086342377572E-3</v>
      </c>
      <c r="JG13" s="54">
        <f t="shared" si="64"/>
        <v>1.8765467015404016E-2</v>
      </c>
      <c r="JH13" s="54">
        <f t="shared" si="65"/>
        <v>6.7395670236002958E-2</v>
      </c>
      <c r="JI13" s="54">
        <f t="shared" si="66"/>
        <v>0.69989352734934118</v>
      </c>
      <c r="JJ13" s="54">
        <f t="shared" si="67"/>
        <v>0.11116277664134099</v>
      </c>
      <c r="JK13" s="54">
        <f t="shared" si="68"/>
        <v>2.1590924153594433E-2</v>
      </c>
      <c r="JL13" s="54">
        <f t="shared" si="69"/>
        <v>6.1099083694973175E-2</v>
      </c>
      <c r="JM13" s="54">
        <f t="shared" si="70"/>
        <v>1.2913042275105462E-2</v>
      </c>
      <c r="JN13" s="54">
        <f t="shared" si="71"/>
        <v>1</v>
      </c>
      <c r="JO13" s="119">
        <f t="shared" si="72"/>
        <v>0.20676582676501407</v>
      </c>
      <c r="LP13" s="86">
        <f>TWh!HN13</f>
        <v>538.96093900000005</v>
      </c>
      <c r="LQ13" s="87">
        <f>TWh!HO13</f>
        <v>548.58776100000011</v>
      </c>
      <c r="LR13" s="87">
        <f>TWh!HP13</f>
        <v>558.31073900000001</v>
      </c>
      <c r="LS13" s="87">
        <f>TWh!HQ13</f>
        <v>566.13452499999983</v>
      </c>
      <c r="LT13" s="87">
        <f>TWh!HR13</f>
        <v>573.30240900000001</v>
      </c>
      <c r="LU13" s="87">
        <f>TWh!HS13</f>
        <v>575.29384299999981</v>
      </c>
      <c r="LV13" s="87">
        <f>TWh!HT13</f>
        <v>574.03564499999993</v>
      </c>
      <c r="LW13" s="87">
        <f>TWh!HU13</f>
        <v>568.52739099999997</v>
      </c>
      <c r="LX13" s="87">
        <f>TWh!HV13</f>
        <v>572.819794</v>
      </c>
      <c r="LY13" s="87">
        <f>TWh!HW13</f>
        <v>535.07513500000005</v>
      </c>
      <c r="LZ13" s="87">
        <f>TWh!HX13</f>
        <v>568.61911700000007</v>
      </c>
      <c r="MA13" s="87">
        <f>TWh!HY13</f>
        <v>572.46365999999989</v>
      </c>
      <c r="MB13" s="88">
        <f>TWh!HZ13</f>
        <v>571.23033899999996</v>
      </c>
      <c r="MC13" s="88">
        <f>TWh!IA13</f>
        <v>580.42665499999998</v>
      </c>
      <c r="MD13" s="88">
        <f>TWh!IB13</f>
        <v>570.98688400000003</v>
      </c>
      <c r="ME13" s="88">
        <f>TWh!IC13</f>
        <v>577.76377800000012</v>
      </c>
      <c r="MF13" s="88">
        <f>TWh!ID13</f>
        <v>563.26008800000011</v>
      </c>
      <c r="MG13" s="88">
        <f>TWh!IE13</f>
        <v>560.94903199999999</v>
      </c>
      <c r="MH13" s="88">
        <f>TWh!IF13</f>
        <v>579.99735094650248</v>
      </c>
      <c r="MI13" s="89">
        <f>TWh!IG13</f>
        <v>569.52592201572816</v>
      </c>
    </row>
    <row r="14" spans="1:347" x14ac:dyDescent="0.35">
      <c r="A14" s="20" t="s">
        <v>29</v>
      </c>
      <c r="B14" s="65">
        <f>IF(TWh!B14=0,0,TWh!B14/LP14)</f>
        <v>0.25931106836859596</v>
      </c>
      <c r="C14" s="66">
        <f>IF(TWh!C14=0,0,TWh!C14/LQ14)</f>
        <v>0.26597938144329891</v>
      </c>
      <c r="D14" s="66">
        <f>IF(TWh!D14=0,0,TWh!D14/LR14)</f>
        <v>0.27152431689293688</v>
      </c>
      <c r="E14" s="66">
        <f>IF(TWh!E14=0,0,TWh!E14/LS14)</f>
        <v>0.26187717265353416</v>
      </c>
      <c r="F14" s="66">
        <f>IF(TWh!F14=0,0,TWh!F14/LT14)</f>
        <v>0.25821212616440592</v>
      </c>
      <c r="G14" s="66">
        <f>IF(TWh!G14=0,0,TWh!G14/LU14)</f>
        <v>0.24991891015244894</v>
      </c>
      <c r="H14" s="66">
        <f>IF(TWh!H14=0,0,TWh!H14/LV14)</f>
        <v>0.23851617995264404</v>
      </c>
      <c r="I14" s="66">
        <f>IF(TWh!I14=0,0,TWh!I14/LW14)</f>
        <v>0.24444444444444438</v>
      </c>
      <c r="J14" s="66">
        <f>IF(TWh!J14=0,0,TWh!J14/LX14)</f>
        <v>0.23697875688434308</v>
      </c>
      <c r="K14" s="66">
        <f>IF(TWh!K14=0,0,TWh!K14/LY14)</f>
        <v>0.24640379082755121</v>
      </c>
      <c r="L14" s="66">
        <f>IF(TWh!L14=0,0,TWh!L14/LZ14)</f>
        <v>0.23273249322060938</v>
      </c>
      <c r="M14" s="66">
        <f>IF(TWh!M14=0,0,TWh!M14/MA14)</f>
        <v>0.24711886730325985</v>
      </c>
      <c r="N14" s="67">
        <f>IF(TWh!N14=0,0,TWh!N14/MB14)</f>
        <v>0.25790402824586739</v>
      </c>
      <c r="O14" s="67">
        <f>IF(TWh!O14=0,0,TWh!O14/MC14)</f>
        <v>0.25426675094816686</v>
      </c>
      <c r="P14" s="67">
        <f>IF(TWh!P14=0,0,TWh!P14/MD14)</f>
        <v>0.25052259205660077</v>
      </c>
      <c r="Q14" s="67">
        <f>IF(TWh!Q14=0,0,TWh!Q14/ME14)</f>
        <v>0.24054180289584309</v>
      </c>
      <c r="R14" s="67">
        <f>IF(TWh!R14=0,0,TWh!R14/MF14)</f>
        <v>0.23192677629537697</v>
      </c>
      <c r="S14" s="67">
        <f>IF(TWh!S14=0,0,TWh!S14/MG14)</f>
        <v>0.22911841902115176</v>
      </c>
      <c r="T14" s="67">
        <f>IF(TWh!T14=0,0,TWh!T14/MH14)</f>
        <v>0.2284996861268048</v>
      </c>
      <c r="U14" s="68">
        <f>IF(TWh!U14=0,0,TWh!U14/MI14)</f>
        <v>0.18830525272547077</v>
      </c>
      <c r="V14" s="65">
        <f>IF(TWh!V14=0,0,TWh!V14/LP14)</f>
        <v>0.25021856968001405</v>
      </c>
      <c r="W14" s="66">
        <f>IF(TWh!W14=0,0,TWh!W14/LQ14)</f>
        <v>0.23780068728522333</v>
      </c>
      <c r="X14" s="66">
        <f>IF(TWh!X14=0,0,TWh!X14/LR14)</f>
        <v>0.23131122185942599</v>
      </c>
      <c r="Y14" s="66">
        <f>IF(TWh!Y14=0,0,TWh!Y14/LS14)</f>
        <v>0.24250951829167355</v>
      </c>
      <c r="Z14" s="66">
        <f>IF(TWh!Z14=0,0,TWh!Z14/LT14)</f>
        <v>0.23010295799967315</v>
      </c>
      <c r="AA14" s="66">
        <f>IF(TWh!AA14=0,0,TWh!AA14/LU14)</f>
        <v>0.21748297113201429</v>
      </c>
      <c r="AB14" s="66">
        <f>IF(TWh!AB14=0,0,TWh!AB14/LV14)</f>
        <v>0.21767955801104974</v>
      </c>
      <c r="AC14" s="66">
        <f>IF(TWh!AC14=0,0,TWh!AC14/LW14)</f>
        <v>0.2237982663514578</v>
      </c>
      <c r="AD14" s="66">
        <f>IF(TWh!AD14=0,0,TWh!AD14/LX14)</f>
        <v>0.19606608969315503</v>
      </c>
      <c r="AE14" s="66">
        <f>IF(TWh!AE14=0,0,TWh!AE14/LY14)</f>
        <v>0.18260280927398884</v>
      </c>
      <c r="AF14" s="66">
        <f>IF(TWh!AF14=0,0,TWh!AF14/LZ14)</f>
        <v>0.1866326367841761</v>
      </c>
      <c r="AG14" s="66">
        <f>IF(TWh!AG14=0,0,TWh!AG14/MA14)</f>
        <v>0.18505103720777089</v>
      </c>
      <c r="AH14" s="67">
        <f>IF(TWh!AH14=0,0,TWh!AH14/MB14)</f>
        <v>0.1868078960038517</v>
      </c>
      <c r="AI14" s="67">
        <f>IF(TWh!AI14=0,0,TWh!AI14/MC14)</f>
        <v>0.2011694058154235</v>
      </c>
      <c r="AJ14" s="67">
        <f>IF(TWh!AJ14=0,0,TWh!AJ14/MD14)</f>
        <v>0.19070590127030068</v>
      </c>
      <c r="AK14" s="67">
        <f>IF(TWh!AK14=0,0,TWh!AK14/ME14)</f>
        <v>0.18324770356531217</v>
      </c>
      <c r="AL14" s="67">
        <f>IF(TWh!AL14=0,0,TWh!AL14/MF14)</f>
        <v>0.17406143344709898</v>
      </c>
      <c r="AM14" s="67">
        <f>IF(TWh!AM14=0,0,TWh!AM14/MG14)</f>
        <v>0.14343060058669138</v>
      </c>
      <c r="AN14" s="67">
        <f>IF(TWh!AN14=0,0,TWh!AN14/MH14)</f>
        <v>0.12962962962962962</v>
      </c>
      <c r="AO14" s="68">
        <f>IF(TWh!AO14=0,0,TWh!AO14/MI14)</f>
        <v>9.3987446316484966E-2</v>
      </c>
      <c r="AP14" s="65">
        <f>IF(TWh!AP14=0,0,TWh!AP14/LP14)</f>
        <v>4.1790522818674604E-2</v>
      </c>
      <c r="AQ14" s="66">
        <f>IF(TWh!AQ14=0,0,TWh!AQ14/LQ14)</f>
        <v>3.9518900343642603E-2</v>
      </c>
      <c r="AR14" s="66">
        <f>IF(TWh!AR14=0,0,TWh!AR14/LR14)</f>
        <v>3.7979034198315859E-2</v>
      </c>
      <c r="AS14" s="66">
        <f>IF(TWh!AS14=0,0,TWh!AS14/LS14)</f>
        <v>4.1880483363681512E-2</v>
      </c>
      <c r="AT14" s="66">
        <f>IF(TWh!AT14=0,0,TWh!AT14/LT14)</f>
        <v>4.1673476058179434E-2</v>
      </c>
      <c r="AU14" s="66">
        <f>IF(TWh!AU14=0,0,TWh!AU14/LU14)</f>
        <v>4.719429127473241E-2</v>
      </c>
      <c r="AV14" s="66">
        <f>IF(TWh!AV14=0,0,TWh!AV14/LV14)</f>
        <v>4.6250986582478289E-2</v>
      </c>
      <c r="AW14" s="66">
        <f>IF(TWh!AW14=0,0,TWh!AW14/LW14)</f>
        <v>4.6335697399527177E-2</v>
      </c>
      <c r="AX14" s="66">
        <f>IF(TWh!AX14=0,0,TWh!AX14/LX14)</f>
        <v>4.437450826121165E-2</v>
      </c>
      <c r="AY14" s="66">
        <f>IF(TWh!AY14=0,0,TWh!AY14/LY14)</f>
        <v>4.3492976815027923E-2</v>
      </c>
      <c r="AZ14" s="66">
        <f>IF(TWh!AZ14=0,0,TWh!AZ14/LZ14)</f>
        <v>4.6099856436433245E-2</v>
      </c>
      <c r="BA14" s="66">
        <f>IF(TWh!BA14=0,0,TWh!BA14/MA14)</f>
        <v>4.395785314455055E-2</v>
      </c>
      <c r="BB14" s="67">
        <f>IF(TWh!BB14=0,0,TWh!BB14/MB14)</f>
        <v>4.3331728454501686E-2</v>
      </c>
      <c r="BC14" s="67">
        <f>IF(TWh!BC14=0,0,TWh!BC14/MC14)</f>
        <v>4.3615676359039179E-2</v>
      </c>
      <c r="BD14" s="67">
        <f>IF(TWh!BD14=0,0,TWh!BD14/MD14)</f>
        <v>4.3093744975076384E-2</v>
      </c>
      <c r="BE14" s="67">
        <f>IF(TWh!BE14=0,0,TWh!BE14/ME14)</f>
        <v>4.2970574497898179E-2</v>
      </c>
      <c r="BF14" s="67">
        <f>IF(TWh!BF14=0,0,TWh!BF14/MF14)</f>
        <v>4.2662116040955628E-2</v>
      </c>
      <c r="BG14" s="67">
        <f>IF(TWh!BG14=0,0,TWh!BG14/MG14)</f>
        <v>4.1840358190520302E-2</v>
      </c>
      <c r="BH14" s="67">
        <f>IF(TWh!BH14=0,0,TWh!BH14/MH14)</f>
        <v>4.0489642184557445E-2</v>
      </c>
      <c r="BI14" s="68">
        <f>IF(TWh!BI14=0,0,TWh!BI14/MI14)</f>
        <v>4.2286091840105712E-2</v>
      </c>
      <c r="BJ14" s="65">
        <f>IF(TWh!BJ14=0,0,TWh!BJ14/LP14)</f>
        <v>8.6029026053505889E-2</v>
      </c>
      <c r="BK14" s="66">
        <f>IF(TWh!BK14=0,0,TWh!BK14/LQ14)</f>
        <v>9.5360824742268022E-2</v>
      </c>
      <c r="BL14" s="66">
        <f>IF(TWh!BL14=0,0,TWh!BL14/LR14)</f>
        <v>9.6752019247293333E-2</v>
      </c>
      <c r="BM14" s="66">
        <f>IF(TWh!BM14=0,0,TWh!BM14/LS14)</f>
        <v>0.10412183413342162</v>
      </c>
      <c r="BN14" s="66">
        <f>IF(TWh!BN14=0,0,TWh!BN14/LT14)</f>
        <v>0.1029579996731492</v>
      </c>
      <c r="BO14" s="66">
        <f>IF(TWh!BO14=0,0,TWh!BO14/LU14)</f>
        <v>0.11790463833927994</v>
      </c>
      <c r="BP14" s="66">
        <f>IF(TWh!BP14=0,0,TWh!BP14/LV14)</f>
        <v>0.11886345698500395</v>
      </c>
      <c r="BQ14" s="66">
        <f>IF(TWh!BQ14=0,0,TWh!BQ14/LW14)</f>
        <v>0.12308904649330178</v>
      </c>
      <c r="BR14" s="66">
        <f>IF(TWh!BR14=0,0,TWh!BR14/LX14)</f>
        <v>0.14020456333595596</v>
      </c>
      <c r="BS14" s="66">
        <f>IF(TWh!BS14=0,0,TWh!BS14/LY14)</f>
        <v>0.13690979861228636</v>
      </c>
      <c r="BT14" s="66">
        <f>IF(TWh!BT14=0,0,TWh!BT14/LZ14)</f>
        <v>0.14244696123783698</v>
      </c>
      <c r="BU14" s="66">
        <f>IF(TWh!BU14=0,0,TWh!BU14/MA14)</f>
        <v>0.14175172867961808</v>
      </c>
      <c r="BV14" s="67">
        <f>IF(TWh!BV14=0,0,TWh!BV14/MB14)</f>
        <v>0.12261274273792329</v>
      </c>
      <c r="BW14" s="67">
        <f>IF(TWh!BW14=0,0,TWh!BW14/MC14)</f>
        <v>0.10666877370417192</v>
      </c>
      <c r="BX14" s="67">
        <f>IF(TWh!BX14=0,0,TWh!BX14/MD14)</f>
        <v>9.8247306640939058E-2</v>
      </c>
      <c r="BY14" s="67">
        <f>IF(TWh!BY14=0,0,TWh!BY14/ME14)</f>
        <v>9.6528102132959689E-2</v>
      </c>
      <c r="BZ14" s="67">
        <f>IF(TWh!BZ14=0,0,TWh!BZ14/MF14)</f>
        <v>0.12612472851380702</v>
      </c>
      <c r="CA14" s="67">
        <f>IF(TWh!CA14=0,0,TWh!CA14/MG14)</f>
        <v>0.13385826771653542</v>
      </c>
      <c r="CB14" s="67">
        <f>IF(TWh!CB14=0,0,TWh!CB14/MH14)</f>
        <v>0.12947269303201508</v>
      </c>
      <c r="CC14" s="68">
        <f>IF(TWh!CC14=0,0,TWh!CC14/MI14)</f>
        <v>0.15080938222662701</v>
      </c>
      <c r="CD14" s="65">
        <f>IF(TWh!CD14=0,0,TWh!CD14/LP14)</f>
        <v>0.2965553418429796</v>
      </c>
      <c r="CE14" s="66">
        <f>IF(TWh!CE14=0,0,TWh!CE14/LQ14)</f>
        <v>0.29432989690721645</v>
      </c>
      <c r="CF14" s="66">
        <f>IF(TWh!CF14=0,0,TWh!CF14/LR14)</f>
        <v>0.28321017356934181</v>
      </c>
      <c r="CG14" s="66">
        <f>IF(TWh!CG14=0,0,TWh!CG14/LS14)</f>
        <v>0.27329912266181094</v>
      </c>
      <c r="CH14" s="66">
        <f>IF(TWh!CH14=0,0,TWh!CH14/LT14)</f>
        <v>0.2730838372283052</v>
      </c>
      <c r="CI14" s="66">
        <f>IF(TWh!CI14=0,0,TWh!CI14/LU14)</f>
        <v>0.26435290301654235</v>
      </c>
      <c r="CJ14" s="66">
        <f>IF(TWh!CJ14=0,0,TWh!CJ14/LV14)</f>
        <v>0.2642462509865825</v>
      </c>
      <c r="CK14" s="66">
        <f>IF(TWh!CK14=0,0,TWh!CK14/LW14)</f>
        <v>0.22143420015760437</v>
      </c>
      <c r="CL14" s="66">
        <f>IF(TWh!CL14=0,0,TWh!CL14/LX14)</f>
        <v>0.2341463414634147</v>
      </c>
      <c r="CM14" s="66">
        <f>IF(TWh!CM14=0,0,TWh!CM14/LY14)</f>
        <v>0.22829581993569134</v>
      </c>
      <c r="CN14" s="66">
        <f>IF(TWh!CN14=0,0,TWh!CN14/LZ14)</f>
        <v>0.22427819428936036</v>
      </c>
      <c r="CO14" s="66">
        <f>IF(TWh!CO14=0,0,TWh!CO14/MA14)</f>
        <v>0.1778070464273955</v>
      </c>
      <c r="CP14" s="67">
        <f>IF(TWh!CP14=0,0,TWh!CP14/MB14)</f>
        <v>0.15968544374899696</v>
      </c>
      <c r="CQ14" s="67">
        <f>IF(TWh!CQ14=0,0,TWh!CQ14/MC14)</f>
        <v>0.15376106194690264</v>
      </c>
      <c r="CR14" s="67">
        <f>IF(TWh!CR14=0,0,TWh!CR14/MD14)</f>
        <v>0.1561344267567133</v>
      </c>
      <c r="CS14" s="67">
        <f>IF(TWh!CS14=0,0,TWh!CS14/ME14)</f>
        <v>0.14292386735170481</v>
      </c>
      <c r="CT14" s="67">
        <f>IF(TWh!CT14=0,0,TWh!CT14/MF14)</f>
        <v>0.13124418243872168</v>
      </c>
      <c r="CU14" s="67">
        <f>IF(TWh!CU14=0,0,TWh!CU14/MG14)</f>
        <v>0.11780145128917707</v>
      </c>
      <c r="CV14" s="67">
        <f>IF(TWh!CV14=0,0,TWh!CV14/MH14)</f>
        <v>0.11927181418706843</v>
      </c>
      <c r="CW14" s="68">
        <f>IF(TWh!CW14=0,0,TWh!CW14/MI14)</f>
        <v>0.12421539478031055</v>
      </c>
      <c r="CX14" s="65">
        <f>IF(TWh!CX14=0,0,TWh!CX14/LP14)</f>
        <v>4.3539080258786507E-2</v>
      </c>
      <c r="CY14" s="66">
        <f>IF(TWh!CY14=0,0,TWh!CY14/LQ14)</f>
        <v>3.9862542955326451E-2</v>
      </c>
      <c r="CZ14" s="66">
        <f>IF(TWh!CZ14=0,0,TWh!CZ14/LR14)</f>
        <v>4.072864753394053E-2</v>
      </c>
      <c r="DA14" s="66">
        <f>IF(TWh!DA14=0,0,TWh!DA14/LS14)</f>
        <v>2.929978480384042E-2</v>
      </c>
      <c r="DB14" s="66">
        <f>IF(TWh!DB14=0,0,TWh!DB14/LT14)</f>
        <v>3.2848504657623789E-2</v>
      </c>
      <c r="DC14" s="66">
        <f>IF(TWh!DC14=0,0,TWh!DC14/LU14)</f>
        <v>3.1787220240025955E-2</v>
      </c>
      <c r="DD14" s="66">
        <f>IF(TWh!DD14=0,0,TWh!DD14/LV14)</f>
        <v>3.1570639305445937E-2</v>
      </c>
      <c r="DE14" s="66">
        <f>IF(TWh!DE14=0,0,TWh!DE14/LW14)</f>
        <v>3.3412135539795107E-2</v>
      </c>
      <c r="DF14" s="66">
        <f>IF(TWh!DF14=0,0,TWh!DF14/LX14)</f>
        <v>3.2100708103855236E-2</v>
      </c>
      <c r="DG14" s="66">
        <f>IF(TWh!DG14=0,0,TWh!DG14/LY14)</f>
        <v>3.215434083601286E-2</v>
      </c>
      <c r="DH14" s="66">
        <f>IF(TWh!DH14=0,0,TWh!DH14/LZ14)</f>
        <v>3.3498165576646997E-2</v>
      </c>
      <c r="DI14" s="66">
        <f>IF(TWh!DI14=0,0,TWh!DI14/MA14)</f>
        <v>2.9140599275600927E-2</v>
      </c>
      <c r="DJ14" s="67">
        <f>IF(TWh!DJ14=0,0,TWh!DJ14/MB14)</f>
        <v>3.498635852993099E-2</v>
      </c>
      <c r="DK14" s="67">
        <f>IF(TWh!DK14=0,0,TWh!DK14/MC14)</f>
        <v>3.6346396965865987E-2</v>
      </c>
      <c r="DL14" s="67">
        <f>IF(TWh!DL14=0,0,TWh!DL14/MD14)</f>
        <v>3.1516320951921535E-2</v>
      </c>
      <c r="DM14" s="67">
        <f>IF(TWh!DM14=0,0,TWh!DM14/ME14)</f>
        <v>2.9581192589132808E-2</v>
      </c>
      <c r="DN14" s="67">
        <f>IF(TWh!DN14=0,0,TWh!DN14/MF14)</f>
        <v>3.1802668321439652E-2</v>
      </c>
      <c r="DO14" s="67">
        <f>IF(TWh!DO14=0,0,TWh!DO14/MG14)</f>
        <v>3.1187278060830628E-2</v>
      </c>
      <c r="DP14" s="67">
        <f>IF(TWh!DP14=0,0,TWh!DP14/MH14)</f>
        <v>2.8248587570621472E-2</v>
      </c>
      <c r="DQ14" s="68">
        <f>IF(TWh!DQ14=0,0,TWh!DQ14/MI14)</f>
        <v>3.1053848695077636E-2</v>
      </c>
      <c r="DR14" s="65">
        <f>IF(TWh!DR14=0,0,TWh!DR14/LP14)</f>
        <v>0</v>
      </c>
      <c r="DS14" s="66">
        <f>IF(TWh!DS14=0,0,TWh!DS14/LQ14)</f>
        <v>1.7182130584192438E-4</v>
      </c>
      <c r="DT14" s="66">
        <f>IF(TWh!DT14=0,0,TWh!DT14/LR14)</f>
        <v>3.4370166695308469E-4</v>
      </c>
      <c r="DU14" s="66">
        <f>IF(TWh!DU14=0,0,TWh!DU14/LS14)</f>
        <v>4.9660652209899015E-4</v>
      </c>
      <c r="DV14" s="66">
        <f>IF(TWh!DV14=0,0,TWh!DV14/LT14)</f>
        <v>9.8055237783951617E-4</v>
      </c>
      <c r="DW14" s="66">
        <f>IF(TWh!DW14=0,0,TWh!DW14/LU14)</f>
        <v>2.1083360363282522E-3</v>
      </c>
      <c r="DX14" s="66">
        <f>IF(TWh!DX14=0,0,TWh!DX14/LV14)</f>
        <v>3.472770323599053E-3</v>
      </c>
      <c r="DY14" s="66">
        <f>IF(TWh!DY14=0,0,TWh!DY14/LW14)</f>
        <v>4.8857368006304169E-3</v>
      </c>
      <c r="DZ14" s="66">
        <f>IF(TWh!DZ14=0,0,TWh!DZ14/LX14)</f>
        <v>6.9236821400472087E-3</v>
      </c>
      <c r="EA14" s="66">
        <f>IF(TWh!EA14=0,0,TWh!EA14/LY14)</f>
        <v>1.1169402606193941E-2</v>
      </c>
      <c r="EB14" s="66">
        <f>IF(TWh!EB14=0,0,TWh!EB14/LZ14)</f>
        <v>1.866326367841761E-2</v>
      </c>
      <c r="EC14" s="66">
        <f>IF(TWh!EC14=0,0,TWh!EC14/MA14)</f>
        <v>3.2268686203490299E-2</v>
      </c>
      <c r="ED14" s="67">
        <f>IF(TWh!ED14=0,0,TWh!ED14/MB14)</f>
        <v>4.2368801155512753E-2</v>
      </c>
      <c r="EE14" s="67">
        <f>IF(TWh!EE14=0,0,TWh!EE14/MC14)</f>
        <v>4.8988621997471553E-2</v>
      </c>
      <c r="EF14" s="67">
        <f>IF(TWh!EF14=0,0,TWh!EF14/MD14)</f>
        <v>5.8047917671651399E-2</v>
      </c>
      <c r="EG14" s="67">
        <f>IF(TWh!EG14=0,0,TWh!EG14/ME14)</f>
        <v>6.0252218589444191E-2</v>
      </c>
      <c r="EH14" s="67">
        <f>IF(TWh!EH14=0,0,TWh!EH14/MF14)</f>
        <v>5.910642258765126E-2</v>
      </c>
      <c r="EI14" s="67">
        <f>IF(TWh!EI14=0,0,TWh!EI14/MG14)</f>
        <v>6.0830631465184491E-2</v>
      </c>
      <c r="EJ14" s="67">
        <f>IF(TWh!EJ14=0,0,TWh!EJ14/MH14)</f>
        <v>7.1876961707470183E-2</v>
      </c>
      <c r="EK14" s="68">
        <f>IF(TWh!EK14=0,0,TWh!EK14/MI14)</f>
        <v>7.7139081598942852E-2</v>
      </c>
      <c r="EL14" s="65">
        <f>IF(TWh!EL14=0,0,TWh!EL14/LP14)</f>
        <v>1.6611295681063128E-2</v>
      </c>
      <c r="EM14" s="66">
        <f>IF(TWh!EM14=0,0,TWh!EM14/LQ14)</f>
        <v>1.8041237113402057E-2</v>
      </c>
      <c r="EN14" s="66">
        <f>IF(TWh!EN14=0,0,TWh!EN14/LR14)</f>
        <v>2.7152431689293689E-2</v>
      </c>
      <c r="EO14" s="66">
        <f>IF(TWh!EO14=0,0,TWh!EO14/LS14)</f>
        <v>3.1782817414335369E-2</v>
      </c>
      <c r="EP14" s="66">
        <f>IF(TWh!EP14=0,0,TWh!EP14/LT14)</f>
        <v>4.2654028436018954E-2</v>
      </c>
      <c r="EQ14" s="66">
        <f>IF(TWh!EQ14=0,0,TWh!EQ14/LU14)</f>
        <v>4.524813493350633E-2</v>
      </c>
      <c r="ER14" s="66">
        <f>IF(TWh!ER14=0,0,TWh!ER14/LV14)</f>
        <v>4.9565903709550115E-2</v>
      </c>
      <c r="ES14" s="66">
        <f>IF(TWh!ES14=0,0,TWh!ES14/LW14)</f>
        <v>6.3829787234042548E-2</v>
      </c>
      <c r="ET14" s="66">
        <f>IF(TWh!ET14=0,0,TWh!ET14/LX14)</f>
        <v>6.5145554681353274E-2</v>
      </c>
      <c r="EU14" s="66">
        <f>IF(TWh!EU14=0,0,TWh!EU14/LY14)</f>
        <v>6.6847182264342525E-2</v>
      </c>
      <c r="EV14" s="66">
        <f>IF(TWh!EV14=0,0,TWh!EV14/LZ14)</f>
        <v>6.1572818631360667E-2</v>
      </c>
      <c r="EW14" s="66">
        <f>IF(TWh!EW14=0,0,TWh!EW14/MA14)</f>
        <v>8.2153440895620697E-2</v>
      </c>
      <c r="EX14" s="67">
        <f>IF(TWh!EX14=0,0,TWh!EX14/MB14)</f>
        <v>8.2811747713047668E-2</v>
      </c>
      <c r="EY14" s="67">
        <f>IF(TWh!EY14=0,0,TWh!EY14/MC14)</f>
        <v>8.3280657395701632E-2</v>
      </c>
      <c r="EZ14" s="67">
        <f>IF(TWh!EZ14=0,0,TWh!EZ14/MD14)</f>
        <v>9.406657018813315E-2</v>
      </c>
      <c r="FA14" s="67">
        <f>IF(TWh!FA14=0,0,TWh!FA14/ME14)</f>
        <v>0.12548653277284758</v>
      </c>
      <c r="FB14" s="67">
        <f>IF(TWh!FB14=0,0,TWh!FB14/MF14)</f>
        <v>0.12410797393732546</v>
      </c>
      <c r="FC14" s="67">
        <f>IF(TWh!FC14=0,0,TWh!FC14/MG14)</f>
        <v>0.16319283618959393</v>
      </c>
      <c r="FD14" s="67">
        <f>IF(TWh!FD14=0,0,TWh!FD14/MH14)</f>
        <v>0.17263025737602011</v>
      </c>
      <c r="FE14" s="68">
        <f>IF(TWh!FE14=0,0,TWh!FE14/MI14)</f>
        <v>0.20878757846052198</v>
      </c>
      <c r="FF14" s="65">
        <f>IF(TWh!FF14=0,0,TWh!FF14/LP14)</f>
        <v>5.9450952963804879E-3</v>
      </c>
      <c r="FG14" s="66">
        <f>IF(TWh!FG14=0,0,TWh!FG14/LQ14)</f>
        <v>8.9347079037800665E-3</v>
      </c>
      <c r="FH14" s="66">
        <f>IF(TWh!FH14=0,0,TWh!FH14/LR14)</f>
        <v>1.099845334249871E-2</v>
      </c>
      <c r="FI14" s="66">
        <f>IF(TWh!FI14=0,0,TWh!FI14/LS14)</f>
        <v>1.4732660155603377E-2</v>
      </c>
      <c r="FJ14" s="66">
        <f>IF(TWh!FJ14=0,0,TWh!FJ14/LT14)</f>
        <v>1.7486517404804704E-2</v>
      </c>
      <c r="FK14" s="66">
        <f>IF(TWh!FK14=0,0,TWh!FK14/LU14)</f>
        <v>2.400259487512164E-2</v>
      </c>
      <c r="FL14" s="66">
        <f>IF(TWh!FL14=0,0,TWh!FL14/LV14)</f>
        <v>2.9834254143646408E-2</v>
      </c>
      <c r="FM14" s="66">
        <f>IF(TWh!FM14=0,0,TWh!FM14/LW14)</f>
        <v>3.8770685579196211E-2</v>
      </c>
      <c r="FN14" s="66">
        <f>IF(TWh!FN14=0,0,TWh!FN14/LX14)</f>
        <v>4.4059795436664051E-2</v>
      </c>
      <c r="FO14" s="66">
        <f>IF(TWh!FO14=0,0,TWh!FO14/LY14)</f>
        <v>5.2123878828905061E-2</v>
      </c>
      <c r="FP14" s="66">
        <f>IF(TWh!FP14=0,0,TWh!FP14/LZ14)</f>
        <v>5.4075610145158715E-2</v>
      </c>
      <c r="FQ14" s="66">
        <f>IF(TWh!FQ14=0,0,TWh!FQ14/MA14)</f>
        <v>6.0750740862693456E-2</v>
      </c>
      <c r="FR14" s="67">
        <f>IF(TWh!FR14=0,0,TWh!FR14/MB14)</f>
        <v>6.9491253410367507E-2</v>
      </c>
      <c r="FS14" s="67">
        <f>IF(TWh!FS14=0,0,TWh!FS14/MC14)</f>
        <v>7.1902654867256624E-2</v>
      </c>
      <c r="FT14" s="67">
        <f>IF(TWh!FT14=0,0,TWh!FT14/MD14)</f>
        <v>7.7665219488663784E-2</v>
      </c>
      <c r="FU14" s="67">
        <f>IF(TWh!FU14=0,0,TWh!FU14/ME14)</f>
        <v>7.8468005604857546E-2</v>
      </c>
      <c r="FV14" s="67">
        <f>IF(TWh!FV14=0,0,TWh!FV14/MF14)</f>
        <v>7.8963698417623324E-2</v>
      </c>
      <c r="FW14" s="67">
        <f>IF(TWh!FW14=0,0,TWh!FW14/MG14)</f>
        <v>7.874015748031496E-2</v>
      </c>
      <c r="FX14" s="67">
        <f>IF(TWh!FX14=0,0,TWh!FX14/MH14)</f>
        <v>7.9880728185812946E-2</v>
      </c>
      <c r="FY14" s="68">
        <f>IF(TWh!FY14=0,0,TWh!FY14/MI14)</f>
        <v>8.3415923356458546E-2</v>
      </c>
      <c r="FZ14" s="65">
        <f>IF(TWh!FZ14=0,0,TWh!FZ14/LP14)</f>
        <v>5.4205280643469149E-3</v>
      </c>
      <c r="GA14" s="66">
        <f>IF(TWh!GA14=0,0,TWh!GA14/LQ14)</f>
        <v>-2.2336769759450166E-3</v>
      </c>
      <c r="GB14" s="66">
        <f>IF(TWh!GB14=0,0,TWh!GB14/LR14)</f>
        <v>1.2029558343357963E-3</v>
      </c>
      <c r="GC14" s="66">
        <f>IF(TWh!GC14=0,0,TWh!GC14/LS14)</f>
        <v>-1.3408376096672735E-2</v>
      </c>
      <c r="GD14" s="66">
        <f>IF(TWh!GD14=0,0,TWh!GD14/LT14)</f>
        <v>-1.1930053930380779E-2</v>
      </c>
      <c r="GE14" s="66">
        <f>IF(TWh!GE14=0,0,TWh!GE14/LU14)</f>
        <v>-1.3785274083684724E-2</v>
      </c>
      <c r="GF14" s="66">
        <f>IF(TWh!GF14=0,0,TWh!GF14/LV14)</f>
        <v>-3.1254932912391474E-2</v>
      </c>
      <c r="GG14" s="66">
        <f>IF(TWh!GG14=0,0,TWh!GG14/LW14)</f>
        <v>-3.0102442868400314E-2</v>
      </c>
      <c r="GH14" s="66">
        <f>IF(TWh!GH14=0,0,TWh!GH14/LX14)</f>
        <v>-3.5405192761605045E-2</v>
      </c>
      <c r="GI14" s="66">
        <f>IF(TWh!GI14=0,0,TWh!GI14/LY14)</f>
        <v>-2.4200372313420208E-2</v>
      </c>
      <c r="GJ14" s="66">
        <f>IF(TWh!GJ14=0,0,TWh!GJ14/LZ14)</f>
        <v>-2.3927261126176425E-2</v>
      </c>
      <c r="GK14" s="66">
        <f>IF(TWh!GK14=0,0,TWh!GK14/MA14)</f>
        <v>-6.2561738557787303E-3</v>
      </c>
      <c r="GL14" s="67">
        <f>IF(TWh!GL14=0,0,TWh!GL14/MB14)</f>
        <v>-3.2900016048788318E-2</v>
      </c>
      <c r="GM14" s="67">
        <f>IF(TWh!GM14=0,0,TWh!GM14/MC14)</f>
        <v>-5.0884955752212385E-2</v>
      </c>
      <c r="GN14" s="67">
        <f>IF(TWh!GN14=0,0,TWh!GN14/MD14)</f>
        <v>-5.4510371442354079E-2</v>
      </c>
      <c r="GO14" s="67">
        <f>IF(TWh!GO14=0,0,TWh!GO14/ME14)</f>
        <v>-7.5198505371321819E-2</v>
      </c>
      <c r="GP14" s="67">
        <f>IF(TWh!GP14=0,0,TWh!GP14/MF14)</f>
        <v>-7.8343158547936706E-2</v>
      </c>
      <c r="GQ14" s="67">
        <f>IF(TWh!GQ14=0,0,TWh!GQ14/MG14)</f>
        <v>-8.1056044465030105E-2</v>
      </c>
      <c r="GR14" s="67">
        <f>IF(TWh!GR14=0,0,TWh!GR14/MH14)</f>
        <v>-7.6428123038292536E-2</v>
      </c>
      <c r="GS14" s="68">
        <f>IF(TWh!GS14=0,0,TWh!GS14/MI14)</f>
        <v>-6.0455896927651145E-2</v>
      </c>
      <c r="GT14" s="65">
        <f t="shared" si="50"/>
        <v>1.0054205280643471</v>
      </c>
      <c r="GU14" s="66">
        <f t="shared" si="0"/>
        <v>0.99776632302405477</v>
      </c>
      <c r="GV14" s="66">
        <f t="shared" si="1"/>
        <v>1.0012029558343356</v>
      </c>
      <c r="GW14" s="66">
        <f t="shared" si="2"/>
        <v>0.98659162390332744</v>
      </c>
      <c r="GX14" s="66">
        <f t="shared" si="3"/>
        <v>0.98806994606961907</v>
      </c>
      <c r="GY14" s="66">
        <f t="shared" si="4"/>
        <v>0.98621472591631532</v>
      </c>
      <c r="GZ14" s="66">
        <f t="shared" si="5"/>
        <v>0.96874506708760877</v>
      </c>
      <c r="HA14" s="66">
        <f t="shared" si="6"/>
        <v>0.96989755713159942</v>
      </c>
      <c r="HB14" s="66">
        <f t="shared" si="7"/>
        <v>0.96459480723839519</v>
      </c>
      <c r="HC14" s="66">
        <f t="shared" si="8"/>
        <v>0.9757996276865798</v>
      </c>
      <c r="HD14" s="66">
        <f t="shared" si="9"/>
        <v>0.97607273887382362</v>
      </c>
      <c r="HE14" s="66">
        <f t="shared" si="10"/>
        <v>0.99374382614422174</v>
      </c>
      <c r="HF14" s="67">
        <f t="shared" si="11"/>
        <v>0.96709998395121166</v>
      </c>
      <c r="HG14" s="67">
        <f t="shared" si="12"/>
        <v>0.94911504424778759</v>
      </c>
      <c r="HH14" s="67">
        <f t="shared" si="13"/>
        <v>0.94548962855764596</v>
      </c>
      <c r="HI14" s="67">
        <f t="shared" si="14"/>
        <v>0.92480149462867822</v>
      </c>
      <c r="HJ14" s="67">
        <f t="shared" si="15"/>
        <v>0.92165684145206317</v>
      </c>
      <c r="HK14" s="67">
        <f t="shared" si="16"/>
        <v>0.91894395553496977</v>
      </c>
      <c r="HL14" s="67">
        <f t="shared" si="17"/>
        <v>0.92357187696170751</v>
      </c>
      <c r="HM14" s="68">
        <f t="shared" si="18"/>
        <v>0.93954410307234903</v>
      </c>
      <c r="HN14" s="65">
        <f t="shared" si="51"/>
        <v>6.6095471236230122E-2</v>
      </c>
      <c r="HO14" s="66">
        <f t="shared" si="19"/>
        <v>6.7010309278350499E-2</v>
      </c>
      <c r="HP14" s="66">
        <f t="shared" si="20"/>
        <v>7.9223234232686013E-2</v>
      </c>
      <c r="HQ14" s="66">
        <f t="shared" si="21"/>
        <v>7.6311868895878154E-2</v>
      </c>
      <c r="HR14" s="66">
        <f t="shared" si="22"/>
        <v>9.3969602876286973E-2</v>
      </c>
      <c r="HS14" s="66">
        <f t="shared" si="23"/>
        <v>0.10314628608498218</v>
      </c>
      <c r="HT14" s="66">
        <f t="shared" si="24"/>
        <v>0.11444356748224151</v>
      </c>
      <c r="HU14" s="66">
        <f t="shared" si="25"/>
        <v>0.14089834515366428</v>
      </c>
      <c r="HV14" s="66">
        <f t="shared" si="26"/>
        <v>0.14822974036191977</v>
      </c>
      <c r="HW14" s="66">
        <f t="shared" si="27"/>
        <v>0.16229480453545439</v>
      </c>
      <c r="HX14" s="66">
        <f t="shared" si="28"/>
        <v>0.16780985803158399</v>
      </c>
      <c r="HY14" s="66">
        <f t="shared" si="29"/>
        <v>0.2043134672374054</v>
      </c>
      <c r="HZ14" s="67">
        <f t="shared" si="30"/>
        <v>0.22965816080885892</v>
      </c>
      <c r="IA14" s="67">
        <f t="shared" si="31"/>
        <v>0.24051833122629579</v>
      </c>
      <c r="IB14" s="67">
        <f t="shared" si="32"/>
        <v>0.26129602830036985</v>
      </c>
      <c r="IC14" s="67">
        <f t="shared" si="33"/>
        <v>0.29378794955628212</v>
      </c>
      <c r="ID14" s="67">
        <f t="shared" si="34"/>
        <v>0.29398076326403966</v>
      </c>
      <c r="IE14" s="67">
        <f t="shared" si="35"/>
        <v>0.33395090319592402</v>
      </c>
      <c r="IF14" s="67">
        <f t="shared" si="36"/>
        <v>0.35263653483992469</v>
      </c>
      <c r="IG14" s="68">
        <f t="shared" si="37"/>
        <v>0.40039643211100101</v>
      </c>
      <c r="IH14" s="25"/>
      <c r="II14" s="53">
        <f t="shared" si="52"/>
        <v>0.22911841902115176</v>
      </c>
      <c r="IJ14" s="54">
        <f t="shared" si="53"/>
        <v>0.14343060058669138</v>
      </c>
      <c r="IK14" s="54">
        <f t="shared" si="54"/>
        <v>4.1840358190520302E-2</v>
      </c>
      <c r="IL14" s="54">
        <f t="shared" si="55"/>
        <v>0.13385826771653542</v>
      </c>
      <c r="IM14" s="54">
        <f t="shared" si="56"/>
        <v>0.11780145128917707</v>
      </c>
      <c r="IN14" s="54">
        <f t="shared" si="57"/>
        <v>3.1187278060830628E-2</v>
      </c>
      <c r="IO14" s="54">
        <f t="shared" si="58"/>
        <v>6.0830631465184491E-2</v>
      </c>
      <c r="IP14" s="54">
        <f t="shared" si="59"/>
        <v>0.16319283618959393</v>
      </c>
      <c r="IQ14" s="54">
        <f t="shared" si="60"/>
        <v>7.874015748031496E-2</v>
      </c>
      <c r="IR14" s="54">
        <f t="shared" si="38"/>
        <v>0.99999999999999989</v>
      </c>
      <c r="IS14" s="59">
        <f t="shared" si="39"/>
        <v>0.33395090319592402</v>
      </c>
      <c r="IT14" s="53">
        <f t="shared" si="40"/>
        <v>0.2284996861268048</v>
      </c>
      <c r="IU14" s="54">
        <f t="shared" si="41"/>
        <v>0.12962962962962962</v>
      </c>
      <c r="IV14" s="54">
        <f t="shared" si="42"/>
        <v>4.0489642184557445E-2</v>
      </c>
      <c r="IW14" s="54">
        <f t="shared" si="43"/>
        <v>0.12947269303201508</v>
      </c>
      <c r="IX14" s="54">
        <f t="shared" si="44"/>
        <v>0.11927181418706843</v>
      </c>
      <c r="IY14" s="54">
        <f t="shared" si="45"/>
        <v>2.8248587570621472E-2</v>
      </c>
      <c r="IZ14" s="54">
        <f t="shared" si="46"/>
        <v>7.1876961707470183E-2</v>
      </c>
      <c r="JA14" s="54">
        <f t="shared" si="47"/>
        <v>0.17263025737602011</v>
      </c>
      <c r="JB14" s="54">
        <f t="shared" si="48"/>
        <v>7.9880728185812946E-2</v>
      </c>
      <c r="JC14" s="54">
        <f t="shared" si="49"/>
        <v>1</v>
      </c>
      <c r="JD14" s="59">
        <f t="shared" si="61"/>
        <v>0.35263653483992469</v>
      </c>
      <c r="JE14" s="53">
        <f t="shared" si="62"/>
        <v>0.18830525272547077</v>
      </c>
      <c r="JF14" s="54">
        <f t="shared" si="63"/>
        <v>9.3987446316484966E-2</v>
      </c>
      <c r="JG14" s="54">
        <f t="shared" si="64"/>
        <v>4.2286091840105712E-2</v>
      </c>
      <c r="JH14" s="54">
        <f t="shared" si="65"/>
        <v>0.15080938222662701</v>
      </c>
      <c r="JI14" s="54">
        <f t="shared" si="66"/>
        <v>0.12421539478031055</v>
      </c>
      <c r="JJ14" s="54">
        <f t="shared" si="67"/>
        <v>3.1053848695077636E-2</v>
      </c>
      <c r="JK14" s="54">
        <f t="shared" si="68"/>
        <v>7.7139081598942852E-2</v>
      </c>
      <c r="JL14" s="54">
        <f t="shared" si="69"/>
        <v>0.20878757846052198</v>
      </c>
      <c r="JM14" s="54">
        <f t="shared" si="70"/>
        <v>8.3415923356458546E-2</v>
      </c>
      <c r="JN14" s="54">
        <f t="shared" si="71"/>
        <v>1.0000000000000002</v>
      </c>
      <c r="JO14" s="119">
        <f t="shared" si="72"/>
        <v>0.40039643211100101</v>
      </c>
      <c r="LP14" s="86">
        <f>TWh!HN14</f>
        <v>571.89999999999986</v>
      </c>
      <c r="LQ14" s="87">
        <f>TWh!HO14</f>
        <v>582.00000000000011</v>
      </c>
      <c r="LR14" s="87">
        <f>TWh!HP14</f>
        <v>581.90000000000009</v>
      </c>
      <c r="LS14" s="87">
        <f>TWh!HQ14</f>
        <v>604.1</v>
      </c>
      <c r="LT14" s="87">
        <f>TWh!HR14</f>
        <v>611.90000000000009</v>
      </c>
      <c r="LU14" s="87">
        <f>TWh!HS14</f>
        <v>616.59999999999991</v>
      </c>
      <c r="LV14" s="87">
        <f>TWh!HT14</f>
        <v>633.5</v>
      </c>
      <c r="LW14" s="87">
        <f>TWh!HU14</f>
        <v>634.50000000000011</v>
      </c>
      <c r="LX14" s="87">
        <f>TWh!HV14</f>
        <v>635.49999999999989</v>
      </c>
      <c r="LY14" s="87">
        <f>TWh!HW14</f>
        <v>590.9</v>
      </c>
      <c r="LZ14" s="87">
        <f>TWh!HX14</f>
        <v>626.9</v>
      </c>
      <c r="MA14" s="87">
        <f>TWh!HY14</f>
        <v>607.39999999999986</v>
      </c>
      <c r="MB14" s="88">
        <f>TWh!HZ14</f>
        <v>623.1</v>
      </c>
      <c r="MC14" s="88">
        <f>TWh!IA14</f>
        <v>632.80000000000007</v>
      </c>
      <c r="MD14" s="88">
        <f>TWh!IB14</f>
        <v>621.9</v>
      </c>
      <c r="ME14" s="88">
        <f>TWh!IC14</f>
        <v>642.29999999999995</v>
      </c>
      <c r="MF14" s="88">
        <f>TWh!ID14</f>
        <v>644.6</v>
      </c>
      <c r="MG14" s="88">
        <f>TWh!IE14</f>
        <v>647.70000000000005</v>
      </c>
      <c r="MH14" s="88">
        <f>TWh!IF14</f>
        <v>637.19999999999993</v>
      </c>
      <c r="MI14" s="89">
        <f>TWh!IG14</f>
        <v>605.4</v>
      </c>
    </row>
    <row r="15" spans="1:347" x14ac:dyDescent="0.35">
      <c r="A15" s="20" t="s">
        <v>30</v>
      </c>
      <c r="B15" s="65">
        <f>IF(TWh!B15=0,0,TWh!B15/LP15)</f>
        <v>0.63895305514157974</v>
      </c>
      <c r="C15" s="66">
        <f>IF(TWh!C15=0,0,TWh!C15/LQ15)</f>
        <v>0.66090184884610348</v>
      </c>
      <c r="D15" s="66">
        <f>IF(TWh!D15=0,0,TWh!D15/LR15)</f>
        <v>0.63387155963302755</v>
      </c>
      <c r="E15" s="66">
        <f>IF(TWh!E15=0,0,TWh!E15/LS15)</f>
        <v>0.60161152065832335</v>
      </c>
      <c r="F15" s="66">
        <f>IF(TWh!F15=0,0,TWh!F15/LT15)</f>
        <v>0.59756668750493303</v>
      </c>
      <c r="G15" s="66">
        <f>IF(TWh!G15=0,0,TWh!G15/LU15)</f>
        <v>0.59317005477698403</v>
      </c>
      <c r="H15" s="66">
        <f>IF(TWh!H15=0,0,TWh!H15/LV15)</f>
        <v>0.53096605590813872</v>
      </c>
      <c r="I15" s="66">
        <f>IF(TWh!I15=0,0,TWh!I15/LW15)</f>
        <v>0.54632099695483871</v>
      </c>
      <c r="J15" s="66">
        <f>IF(TWh!J15=0,0,TWh!J15/LX15)</f>
        <v>0.52338834800335421</v>
      </c>
      <c r="K15" s="66">
        <f>IF(TWh!K15=0,0,TWh!K15/LY15)</f>
        <v>0.55666194791516177</v>
      </c>
      <c r="L15" s="66">
        <f>IF(TWh!L15=0,0,TWh!L15/LZ15)</f>
        <v>0.53029298224489474</v>
      </c>
      <c r="M15" s="66">
        <f>IF(TWh!M15=0,0,TWh!M15/MA15)</f>
        <v>0.52233875132028029</v>
      </c>
      <c r="N15" s="67">
        <f>IF(TWh!N15=0,0,TWh!N15/MB15)</f>
        <v>0.51091078772512277</v>
      </c>
      <c r="O15" s="67">
        <f>IF(TWh!O15=0,0,TWh!O15/MC15)</f>
        <v>0.46266236881135198</v>
      </c>
      <c r="P15" s="67">
        <f>IF(TWh!P15=0,0,TWh!P15/MD15)</f>
        <v>0.51110419827650722</v>
      </c>
      <c r="Q15" s="67">
        <f>IF(TWh!Q15=0,0,TWh!Q15/ME15)</f>
        <v>0.42708606194677873</v>
      </c>
      <c r="R15" s="67">
        <f>IF(TWh!R15=0,0,TWh!R15/MF15)</f>
        <v>0.34819609877646401</v>
      </c>
      <c r="S15" s="67">
        <f>IF(TWh!S15=0,0,TWh!S15/MG15)</f>
        <v>0.33953913402484481</v>
      </c>
      <c r="T15" s="67">
        <f>IF(TWh!T15=0,0,TWh!T15/MH15)</f>
        <v>0.31446276677476293</v>
      </c>
      <c r="U15" s="68">
        <f>IF(TWh!U15=0,0,TWh!U15/MI15)</f>
        <v>0.24183059181604594</v>
      </c>
      <c r="V15" s="65">
        <f>IF(TWh!V15=0,0,TWh!V15/LP15)</f>
        <v>2.6080476900149031E-4</v>
      </c>
      <c r="W15" s="66">
        <f>IF(TWh!W15=0,0,TWh!W15/LQ15)</f>
        <v>1.1193821010802036E-4</v>
      </c>
      <c r="X15" s="66">
        <f>IF(TWh!X15=0,0,TWh!X15/LR15)</f>
        <v>3.6697247706422018E-4</v>
      </c>
      <c r="Y15" s="66">
        <f>IF(TWh!Y15=0,0,TWh!Y15/LS15)</f>
        <v>1.3372192696725527E-3</v>
      </c>
      <c r="Z15" s="66">
        <f>IF(TWh!Z15=0,0,TWh!Z15/LT15)</f>
        <v>0</v>
      </c>
      <c r="AA15" s="66">
        <f>IF(TWh!AA15=0,0,TWh!AA15/LU15)</f>
        <v>0</v>
      </c>
      <c r="AB15" s="66">
        <f>IF(TWh!AB15=0,0,TWh!AB15/LV15)</f>
        <v>0</v>
      </c>
      <c r="AC15" s="66">
        <f>IF(TWh!AC15=0,0,TWh!AC15/LW15)</f>
        <v>0</v>
      </c>
      <c r="AD15" s="66">
        <f>IF(TWh!AD15=0,0,TWh!AD15/LX15)</f>
        <v>0</v>
      </c>
      <c r="AE15" s="66">
        <f>IF(TWh!AE15=0,0,TWh!AE15/LY15)</f>
        <v>6.3573797091251015E-4</v>
      </c>
      <c r="AF15" s="66">
        <f>IF(TWh!AF15=0,0,TWh!AF15/LZ15)</f>
        <v>7.526716569437846E-3</v>
      </c>
      <c r="AG15" s="66">
        <f>IF(TWh!AG15=0,0,TWh!AG15/MA15)</f>
        <v>1.2811096621273858E-3</v>
      </c>
      <c r="AH15" s="67">
        <f>IF(TWh!AH15=0,0,TWh!AH15/MB15)</f>
        <v>8.210303845939494E-5</v>
      </c>
      <c r="AI15" s="67">
        <f>IF(TWh!AI15=0,0,TWh!AI15/MC15)</f>
        <v>5.2569295399540052E-5</v>
      </c>
      <c r="AJ15" s="67">
        <f>IF(TWh!AJ15=0,0,TWh!AJ15/MD15)</f>
        <v>0</v>
      </c>
      <c r="AK15" s="67">
        <f>IF(TWh!AK15=0,0,TWh!AK15/ME15)</f>
        <v>0</v>
      </c>
      <c r="AL15" s="67">
        <f>IF(TWh!AL15=0,0,TWh!AL15/MF15)</f>
        <v>0</v>
      </c>
      <c r="AM15" s="67">
        <f>IF(TWh!AM15=0,0,TWh!AM15/MG15)</f>
        <v>0</v>
      </c>
      <c r="AN15" s="67">
        <f>IF(TWh!AN15=0,0,TWh!AN15/MH15)</f>
        <v>0</v>
      </c>
      <c r="AO15" s="68">
        <f>IF(TWh!AO15=0,0,TWh!AO15/MI15)</f>
        <v>0</v>
      </c>
      <c r="AP15" s="65">
        <f>IF(TWh!AP15=0,0,TWh!AP15/LP15)</f>
        <v>0.16551788375558868</v>
      </c>
      <c r="AQ15" s="66">
        <f>IF(TWh!AQ15=0,0,TWh!AQ15/LQ15)</f>
        <v>0.15815003451428145</v>
      </c>
      <c r="AR15" s="66">
        <f>IF(TWh!AR15=0,0,TWh!AR15/LR15)</f>
        <v>0.15840366972477063</v>
      </c>
      <c r="AS15" s="66">
        <f>IF(TWh!AS15=0,0,TWh!AS15/LS15)</f>
        <v>0.14877421566946686</v>
      </c>
      <c r="AT15" s="66">
        <f>IF(TWh!AT15=0,0,TWh!AT15/LT15)</f>
        <v>0.1416222915412341</v>
      </c>
      <c r="AU15" s="66">
        <f>IF(TWh!AU15=0,0,TWh!AU15/LU15)</f>
        <v>0.15365379102303386</v>
      </c>
      <c r="AV15" s="66">
        <f>IF(TWh!AV15=0,0,TWh!AV15/LV15)</f>
        <v>0.1580028856550347</v>
      </c>
      <c r="AW15" s="66">
        <f>IF(TWh!AW15=0,0,TWh!AW15/LW15)</f>
        <v>0.14574966959364438</v>
      </c>
      <c r="AX15" s="66">
        <f>IF(TWh!AX15=0,0,TWh!AX15/LX15)</f>
        <v>0.15675289592737462</v>
      </c>
      <c r="AY15" s="66">
        <f>IF(TWh!AY15=0,0,TWh!AY15/LY15)</f>
        <v>0.12517517637531195</v>
      </c>
      <c r="AZ15" s="66">
        <f>IF(TWh!AZ15=0,0,TWh!AZ15/LZ15)</f>
        <v>0.10602017701405374</v>
      </c>
      <c r="BA15" s="66">
        <f>IF(TWh!BA15=0,0,TWh!BA15/MA15)</f>
        <v>9.749918797032632E-2</v>
      </c>
      <c r="BB15" s="67">
        <f>IF(TWh!BB15=0,0,TWh!BB15/MB15)</f>
        <v>9.7948924882058155E-2</v>
      </c>
      <c r="BC15" s="67">
        <f>IF(TWh!BC15=0,0,TWh!BC15/MC15)</f>
        <v>9.4589685522239064E-2</v>
      </c>
      <c r="BD15" s="67">
        <f>IF(TWh!BD15=0,0,TWh!BD15/MD15)</f>
        <v>0.10978040147864077</v>
      </c>
      <c r="BE15" s="67">
        <f>IF(TWh!BE15=0,0,TWh!BE15/ME15)</f>
        <v>0.10940373496198526</v>
      </c>
      <c r="BF15" s="67">
        <f>IF(TWh!BF15=0,0,TWh!BF15/MF15)</f>
        <v>0.1006805433098286</v>
      </c>
      <c r="BG15" s="67">
        <f>IF(TWh!BG15=0,0,TWh!BG15/MG15)</f>
        <v>9.9427335992601187E-2</v>
      </c>
      <c r="BH15" s="67">
        <f>IF(TWh!BH15=0,0,TWh!BH15/MH15)</f>
        <v>0.10066452558111728</v>
      </c>
      <c r="BI15" s="68">
        <f>IF(TWh!BI15=0,0,TWh!BI15/MI15)</f>
        <v>0.10527340080297014</v>
      </c>
      <c r="BJ15" s="65">
        <f>IF(TWh!BJ15=0,0,TWh!BJ15/LP15)</f>
        <v>0.11028315946348734</v>
      </c>
      <c r="BK15" s="66">
        <f>IF(TWh!BK15=0,0,TWh!BK15/LQ15)</f>
        <v>0.11441950709874814</v>
      </c>
      <c r="BL15" s="66">
        <f>IF(TWh!BL15=0,0,TWh!BL15/LR15)</f>
        <v>0.12955963302752294</v>
      </c>
      <c r="BM15" s="66">
        <f>IF(TWh!BM15=0,0,TWh!BM15/LS15)</f>
        <v>0.13756214640836617</v>
      </c>
      <c r="BN15" s="66">
        <f>IF(TWh!BN15=0,0,TWh!BN15/LT15)</f>
        <v>0.15185760563473294</v>
      </c>
      <c r="BO15" s="66">
        <f>IF(TWh!BO15=0,0,TWh!BO15/LU15)</f>
        <v>0.13636419316272505</v>
      </c>
      <c r="BP15" s="66">
        <f>IF(TWh!BP15=0,0,TWh!BP15/LV15)</f>
        <v>0.17460791759190897</v>
      </c>
      <c r="BQ15" s="66">
        <f>IF(TWh!BQ15=0,0,TWh!BQ15/LW15)</f>
        <v>0.22316982702345398</v>
      </c>
      <c r="BR15" s="66">
        <f>IF(TWh!BR15=0,0,TWh!BR15/LX15)</f>
        <v>0.21648845896996877</v>
      </c>
      <c r="BS15" s="66">
        <f>IF(TWh!BS15=0,0,TWh!BS15/LY15)</f>
        <v>0.1796856321376564</v>
      </c>
      <c r="BT15" s="66">
        <f>IF(TWh!BT15=0,0,TWh!BT15/LZ15)</f>
        <v>0.17197936142882578</v>
      </c>
      <c r="BU15" s="66">
        <f>IF(TWh!BU15=0,0,TWh!BU15/MA15)</f>
        <v>0.23715699784829203</v>
      </c>
      <c r="BV15" s="67">
        <f>IF(TWh!BV15=0,0,TWh!BV15/MB15)</f>
        <v>0.22128410925576125</v>
      </c>
      <c r="BW15" s="67">
        <f>IF(TWh!BW15=0,0,TWh!BW15/MC15)</f>
        <v>0.19058121892179919</v>
      </c>
      <c r="BX15" s="67">
        <f>IF(TWh!BX15=0,0,TWh!BX15/MD15)</f>
        <v>0.13479365751174877</v>
      </c>
      <c r="BY15" s="67">
        <f>IF(TWh!BY15=0,0,TWh!BY15/ME15)</f>
        <v>0.17561009196617444</v>
      </c>
      <c r="BZ15" s="67">
        <f>IF(TWh!BZ15=0,0,TWh!BZ15/MF15)</f>
        <v>0.27609702838426076</v>
      </c>
      <c r="CA15" s="67">
        <f>IF(TWh!CA15=0,0,TWh!CA15/MG15)</f>
        <v>0.3099157423641829</v>
      </c>
      <c r="CB15" s="67">
        <f>IF(TWh!CB15=0,0,TWh!CB15/MH15)</f>
        <v>0.31377207147068475</v>
      </c>
      <c r="CC15" s="68">
        <f>IF(TWh!CC15=0,0,TWh!CC15/MI15)</f>
        <v>0.34729614383935592</v>
      </c>
      <c r="CD15" s="65">
        <f>IF(TWh!CD15=0,0,TWh!CD15/LP15)</f>
        <v>0</v>
      </c>
      <c r="CE15" s="66">
        <f>IF(TWh!CE15=0,0,TWh!CE15/LQ15)</f>
        <v>0</v>
      </c>
      <c r="CF15" s="66">
        <f>IF(TWh!CF15=0,0,TWh!CF15/LR15)</f>
        <v>0</v>
      </c>
      <c r="CG15" s="66">
        <f>IF(TWh!CG15=0,0,TWh!CG15/LS15)</f>
        <v>0</v>
      </c>
      <c r="CH15" s="66">
        <f>IF(TWh!CH15=0,0,TWh!CH15/LT15)</f>
        <v>0</v>
      </c>
      <c r="CI15" s="66">
        <f>IF(TWh!CI15=0,0,TWh!CI15/LU15)</f>
        <v>0</v>
      </c>
      <c r="CJ15" s="66">
        <f>IF(TWh!CJ15=0,0,TWh!CJ15/LV15)</f>
        <v>0</v>
      </c>
      <c r="CK15" s="66">
        <f>IF(TWh!CK15=0,0,TWh!CK15/LW15)</f>
        <v>0</v>
      </c>
      <c r="CL15" s="66">
        <f>IF(TWh!CL15=0,0,TWh!CL15/LX15)</f>
        <v>0</v>
      </c>
      <c r="CM15" s="66">
        <f>IF(TWh!CM15=0,0,TWh!CM15/LY15)</f>
        <v>0</v>
      </c>
      <c r="CN15" s="66">
        <f>IF(TWh!CN15=0,0,TWh!CN15/LZ15)</f>
        <v>0</v>
      </c>
      <c r="CO15" s="66">
        <f>IF(TWh!CO15=0,0,TWh!CO15/MA15)</f>
        <v>0</v>
      </c>
      <c r="CP15" s="67">
        <f>IF(TWh!CP15=0,0,TWh!CP15/MB15)</f>
        <v>0</v>
      </c>
      <c r="CQ15" s="67">
        <f>IF(TWh!CQ15=0,0,TWh!CQ15/MC15)</f>
        <v>0</v>
      </c>
      <c r="CR15" s="67">
        <f>IF(TWh!CR15=0,0,TWh!CR15/MD15)</f>
        <v>0</v>
      </c>
      <c r="CS15" s="67">
        <f>IF(TWh!CS15=0,0,TWh!CS15/ME15)</f>
        <v>0</v>
      </c>
      <c r="CT15" s="67">
        <f>IF(TWh!CT15=0,0,TWh!CT15/MF15)</f>
        <v>0</v>
      </c>
      <c r="CU15" s="67">
        <f>IF(TWh!CU15=0,0,TWh!CU15/MG15)</f>
        <v>0</v>
      </c>
      <c r="CV15" s="67">
        <f>IF(TWh!CV15=0,0,TWh!CV15/MH15)</f>
        <v>0</v>
      </c>
      <c r="CW15" s="68">
        <f>IF(TWh!CW15=0,0,TWh!CW15/MI15)</f>
        <v>0</v>
      </c>
      <c r="CX15" s="65">
        <f>IF(TWh!CX15=0,0,TWh!CX15/LP15)</f>
        <v>7.6583457526080478E-2</v>
      </c>
      <c r="CY15" s="66">
        <f>IF(TWh!CY15=0,0,TWh!CY15/LQ15)</f>
        <v>5.0838603757392582E-2</v>
      </c>
      <c r="CZ15" s="66">
        <f>IF(TWh!CZ15=0,0,TWh!CZ15/LR15)</f>
        <v>6.3541284403669726E-2</v>
      </c>
      <c r="DA15" s="66">
        <f>IF(TWh!DA15=0,0,TWh!DA15/LS15)</f>
        <v>9.1410937767872444E-2</v>
      </c>
      <c r="DB15" s="66">
        <f>IF(TWh!DB15=0,0,TWh!DB15/LT15)</f>
        <v>8.7913544902905635E-2</v>
      </c>
      <c r="DC15" s="66">
        <f>IF(TWh!DC15=0,0,TWh!DC15/LU15)</f>
        <v>9.3632468075742201E-2</v>
      </c>
      <c r="DD15" s="66">
        <f>IF(TWh!DD15=0,0,TWh!DD15/LV15)</f>
        <v>0.10655606980320963</v>
      </c>
      <c r="DE15" s="66">
        <f>IF(TWh!DE15=0,0,TWh!DE15/LW15)</f>
        <v>5.3195588683246343E-2</v>
      </c>
      <c r="DF15" s="66">
        <f>IF(TWh!DF15=0,0,TWh!DF15/LX15)</f>
        <v>6.5106397401071506E-2</v>
      </c>
      <c r="DG15" s="66">
        <f>IF(TWh!DG15=0,0,TWh!DG15/LY15)</f>
        <v>9.2026445591123773E-2</v>
      </c>
      <c r="DH15" s="66">
        <f>IF(TWh!DH15=0,0,TWh!DH15/LZ15)</f>
        <v>0.13071339564325354</v>
      </c>
      <c r="DI15" s="66">
        <f>IF(TWh!DI15=0,0,TWh!DI15/MA15)</f>
        <v>7.2066093256591024E-2</v>
      </c>
      <c r="DJ15" s="67">
        <f>IF(TWh!DJ15=0,0,TWh!DJ15/MB15)</f>
        <v>7.5381246280116582E-2</v>
      </c>
      <c r="DK15" s="67">
        <f>IF(TWh!DK15=0,0,TWh!DK15/MC15)</f>
        <v>0.11186548050009451</v>
      </c>
      <c r="DL15" s="67">
        <f>IF(TWh!DL15=0,0,TWh!DL15/MD15)</f>
        <v>9.1460553797458918E-2</v>
      </c>
      <c r="DM15" s="67">
        <f>IF(TWh!DM15=0,0,TWh!DM15/ME15)</f>
        <v>0.11881829051940616</v>
      </c>
      <c r="DN15" s="67">
        <f>IF(TWh!DN15=0,0,TWh!DN15/MF15)</f>
        <v>0.10261842249262344</v>
      </c>
      <c r="DO15" s="67">
        <f>IF(TWh!DO15=0,0,TWh!DO15/MG15)</f>
        <v>7.3097374413449101E-2</v>
      </c>
      <c r="DP15" s="67">
        <f>IF(TWh!DP15=0,0,TWh!DP15/MH15)</f>
        <v>8.3166650388776228E-2</v>
      </c>
      <c r="DQ15" s="68">
        <f>IF(TWh!DQ15=0,0,TWh!DQ15/MI15)</f>
        <v>8.6974394100362645E-2</v>
      </c>
      <c r="DR15" s="65">
        <f>IF(TWh!DR15=0,0,TWh!DR15/LP15)</f>
        <v>0</v>
      </c>
      <c r="DS15" s="66">
        <f>IF(TWh!DS15=0,0,TWh!DS15/LQ15)</f>
        <v>0</v>
      </c>
      <c r="DT15" s="66">
        <f>IF(TWh!DT15=0,0,TWh!DT15/LR15)</f>
        <v>0</v>
      </c>
      <c r="DU15" s="66">
        <f>IF(TWh!DU15=0,0,TWh!DU15/LS15)</f>
        <v>0</v>
      </c>
      <c r="DV15" s="66">
        <f>IF(TWh!DV15=0,0,TWh!DV15/LT15)</f>
        <v>1.3089716868748531E-5</v>
      </c>
      <c r="DW15" s="66">
        <f>IF(TWh!DW15=0,0,TWh!DW15/LU15)</f>
        <v>1.5904427375361275E-5</v>
      </c>
      <c r="DX15" s="66">
        <f>IF(TWh!DX15=0,0,TWh!DX15/LV15)</f>
        <v>2.2809290648669728E-5</v>
      </c>
      <c r="DY15" s="66">
        <f>IF(TWh!DY15=0,0,TWh!DY15/LW15)</f>
        <v>2.2372125264617339E-5</v>
      </c>
      <c r="DZ15" s="66">
        <f>IF(TWh!DZ15=0,0,TWh!DZ15/LX15)</f>
        <v>8.2157974281855205E-5</v>
      </c>
      <c r="EA15" s="66">
        <f>IF(TWh!EA15=0,0,TWh!EA15/LY15)</f>
        <v>8.1504868065706431E-4</v>
      </c>
      <c r="EB15" s="66">
        <f>IF(TWh!EB15=0,0,TWh!EB15/LZ15)</f>
        <v>2.7548131911732747E-3</v>
      </c>
      <c r="EC15" s="66">
        <f>IF(TWh!EC15=0,0,TWh!EC15/MA15)</f>
        <v>1.028783314477141E-2</v>
      </c>
      <c r="ED15" s="67">
        <f>IF(TWh!ED15=0,0,TWh!ED15/MB15)</f>
        <v>2.7816279541535323E-2</v>
      </c>
      <c r="EE15" s="67">
        <f>IF(TWh!EE15=0,0,TWh!EE15/MC15)</f>
        <v>6.3926033038785829E-2</v>
      </c>
      <c r="EF15" s="67">
        <f>IF(TWh!EF15=0,0,TWh!EF15/MD15)</f>
        <v>7.5275706629445882E-2</v>
      </c>
      <c r="EG15" s="67">
        <f>IF(TWh!EG15=0,0,TWh!EG15/ME15)</f>
        <v>7.5337231748581382E-2</v>
      </c>
      <c r="EH15" s="67">
        <f>IF(TWh!EH15=0,0,TWh!EH15/MF15)</f>
        <v>7.246262672771546E-2</v>
      </c>
      <c r="EI15" s="67">
        <f>IF(TWh!EI15=0,0,TWh!EI15/MG15)</f>
        <v>7.2222896033044784E-2</v>
      </c>
      <c r="EJ15" s="67">
        <f>IF(TWh!EJ15=0,0,TWh!EJ15/MH15)</f>
        <v>6.8928414669857926E-2</v>
      </c>
      <c r="EK15" s="68">
        <f>IF(TWh!EK15=0,0,TWh!EK15/MI15)</f>
        <v>7.6137710612359452E-2</v>
      </c>
      <c r="EL15" s="65">
        <f>IF(TWh!EL15=0,0,TWh!EL15/LP15)</f>
        <v>8.4016393442622947E-3</v>
      </c>
      <c r="EM15" s="66">
        <f>IF(TWh!EM15=0,0,TWh!EM15/LQ15)</f>
        <v>1.4104214473610566E-2</v>
      </c>
      <c r="EN15" s="66">
        <f>IF(TWh!EN15=0,0,TWh!EN15/LR15)</f>
        <v>1.1944954128440367E-2</v>
      </c>
      <c r="EO15" s="66">
        <f>IF(TWh!EO15=0,0,TWh!EO15/LS15)</f>
        <v>1.7503857363277902E-2</v>
      </c>
      <c r="EP15" s="66">
        <f>IF(TWh!EP15=0,0,TWh!EP15/LT15)</f>
        <v>1.8929672937294126E-2</v>
      </c>
      <c r="EQ15" s="66">
        <f>IF(TWh!EQ15=0,0,TWh!EQ15/LU15)</f>
        <v>2.1135565433768138E-2</v>
      </c>
      <c r="ER15" s="66">
        <f>IF(TWh!ER15=0,0,TWh!ER15/LV15)</f>
        <v>2.7966115794869302E-2</v>
      </c>
      <c r="ES15" s="66">
        <f>IF(TWh!ES15=0,0,TWh!ES15/LW15)</f>
        <v>2.8642622345826992E-2</v>
      </c>
      <c r="ET15" s="66">
        <f>IF(TWh!ET15=0,0,TWh!ET15/LX15)</f>
        <v>3.5179178445362752E-2</v>
      </c>
      <c r="EU15" s="66">
        <f>IF(TWh!EU15=0,0,TWh!EU15/LY15)</f>
        <v>4.1453375898218292E-2</v>
      </c>
      <c r="EV15" s="66">
        <f>IF(TWh!EV15=0,0,TWh!EV15/LZ15)</f>
        <v>4.7394511801184314E-2</v>
      </c>
      <c r="EW15" s="66">
        <f>IF(TWh!EW15=0,0,TWh!EW15/MA15)</f>
        <v>5.5883807129547193E-2</v>
      </c>
      <c r="EX15" s="67">
        <f>IF(TWh!EX15=0,0,TWh!EX15/MB15)</f>
        <v>6.3221917649141729E-2</v>
      </c>
      <c r="EY15" s="67">
        <f>IF(TWh!EY15=0,0,TWh!EY15/MC15)</f>
        <v>7.2530487694290213E-2</v>
      </c>
      <c r="EZ15" s="67">
        <f>IF(TWh!EZ15=0,0,TWh!EZ15/MD15)</f>
        <v>7.322481815263604E-2</v>
      </c>
      <c r="FA15" s="67">
        <f>IF(TWh!FA15=0,0,TWh!FA15/ME15)</f>
        <v>8.9273660238442201E-2</v>
      </c>
      <c r="FB15" s="67">
        <f>IF(TWh!FB15=0,0,TWh!FB15/MF15)</f>
        <v>9.488857236188164E-2</v>
      </c>
      <c r="FC15" s="67">
        <f>IF(TWh!FC15=0,0,TWh!FC15/MG15)</f>
        <v>0.10018778423057945</v>
      </c>
      <c r="FD15" s="67">
        <f>IF(TWh!FD15=0,0,TWh!FD15/MH15)</f>
        <v>0.11332603540628565</v>
      </c>
      <c r="FE15" s="68">
        <f>IF(TWh!FE15=0,0,TWh!FE15/MI15)</f>
        <v>0.13654818840361743</v>
      </c>
      <c r="FF15" s="65">
        <f>IF(TWh!FF15=0,0,TWh!FF15/LP15)</f>
        <v>0</v>
      </c>
      <c r="FG15" s="66">
        <f>IF(TWh!FG15=0,0,TWh!FG15/LQ15)</f>
        <v>1.4738530997556014E-3</v>
      </c>
      <c r="FH15" s="66">
        <f>IF(TWh!FH15=0,0,TWh!FH15/LR15)</f>
        <v>2.3119266055045872E-3</v>
      </c>
      <c r="FI15" s="66">
        <f>IF(TWh!FI15=0,0,TWh!FI15/LS15)</f>
        <v>1.8001028630207441E-3</v>
      </c>
      <c r="FJ15" s="66">
        <f>IF(TWh!FJ15=0,0,TWh!FJ15/LT15)</f>
        <v>2.0971077620315147E-3</v>
      </c>
      <c r="FK15" s="66">
        <f>IF(TWh!FK15=0,0,TWh!FK15/LU15)</f>
        <v>2.0280231003713556E-3</v>
      </c>
      <c r="FL15" s="66">
        <f>IF(TWh!FL15=0,0,TWh!FL15/LV15)</f>
        <v>1.8781459561900671E-3</v>
      </c>
      <c r="FM15" s="66">
        <f>IF(TWh!FM15=0,0,TWh!FM15/LW15)</f>
        <v>2.8989232737250637E-3</v>
      </c>
      <c r="FN15" s="66">
        <f>IF(TWh!FN15=0,0,TWh!FN15/LX15)</f>
        <v>3.0025632785864566E-3</v>
      </c>
      <c r="FO15" s="66">
        <f>IF(TWh!FO15=0,0,TWh!FO15/LY15)</f>
        <v>3.546635430958376E-3</v>
      </c>
      <c r="FP15" s="66">
        <f>IF(TWh!FP15=0,0,TWh!FP15/LZ15)</f>
        <v>3.3180421071767768E-3</v>
      </c>
      <c r="FQ15" s="66">
        <f>IF(TWh!FQ15=0,0,TWh!FQ15/MA15)</f>
        <v>3.4862196680641487E-3</v>
      </c>
      <c r="FR15" s="67">
        <f>IF(TWh!FR15=0,0,TWh!FR15/MB15)</f>
        <v>3.354631627804726E-3</v>
      </c>
      <c r="FS15" s="67">
        <f>IF(TWh!FS15=0,0,TWh!FS15/MC15)</f>
        <v>3.7921562160396875E-3</v>
      </c>
      <c r="FT15" s="67">
        <f>IF(TWh!FT15=0,0,TWh!FT15/MD15)</f>
        <v>4.3606641535623341E-3</v>
      </c>
      <c r="FU15" s="67">
        <f>IF(TWh!FU15=0,0,TWh!FU15/ME15)</f>
        <v>4.4709286186318913E-3</v>
      </c>
      <c r="FV15" s="67">
        <f>IF(TWh!FV15=0,0,TWh!FV15/MF15)</f>
        <v>5.056707947226062E-3</v>
      </c>
      <c r="FW15" s="67">
        <f>IF(TWh!FW15=0,0,TWh!FW15/MG15)</f>
        <v>5.6097329412978739E-3</v>
      </c>
      <c r="FX15" s="67">
        <f>IF(TWh!FX15=0,0,TWh!FX15/MH15)</f>
        <v>5.6795357085151913E-3</v>
      </c>
      <c r="FY15" s="68">
        <f>IF(TWh!FY15=0,0,TWh!FY15/MI15)</f>
        <v>5.9395704252884884E-3</v>
      </c>
      <c r="FZ15" s="65">
        <f>IF(TWh!FZ15=0,0,TWh!FZ15/LP15)</f>
        <v>-2.0491803278688525E-4</v>
      </c>
      <c r="GA15" s="66">
        <f>IF(TWh!GA15=0,0,TWh!GA15/LQ15)</f>
        <v>4.6640920878341818E-2</v>
      </c>
      <c r="GB15" s="66">
        <f>IF(TWh!GB15=0,0,TWh!GB15/LR15)</f>
        <v>5.3137614678899082E-2</v>
      </c>
      <c r="GC15" s="66">
        <f>IF(TWh!GC15=0,0,TWh!GC15/LS15)</f>
        <v>3.5882050402880165E-2</v>
      </c>
      <c r="GD15" s="66">
        <f>IF(TWh!GD15=0,0,TWh!GD15/LT15)</f>
        <v>4.7629679444994653E-2</v>
      </c>
      <c r="GE15" s="66">
        <f>IF(TWh!GE15=0,0,TWh!GE15/LU15)</f>
        <v>6.3083667868694238E-2</v>
      </c>
      <c r="GF15" s="66">
        <f>IF(TWh!GF15=0,0,TWh!GF15/LV15)</f>
        <v>6.9151976411046326E-2</v>
      </c>
      <c r="GG15" s="66">
        <f>IF(TWh!GG15=0,0,TWh!GG15/LW15)</f>
        <v>6.8613102484090513E-2</v>
      </c>
      <c r="GH15" s="66">
        <f>IF(TWh!GH15=0,0,TWh!GH15/LX15)</f>
        <v>8.8073473957993378E-2</v>
      </c>
      <c r="GI15" s="66">
        <f>IF(TWh!GI15=0,0,TWh!GI15/LY15)</f>
        <v>7.1186351768587994E-2</v>
      </c>
      <c r="GJ15" s="66">
        <f>IF(TWh!GJ15=0,0,TWh!GJ15/LZ15)</f>
        <v>9.9646043492372049E-2</v>
      </c>
      <c r="GK15" s="66">
        <f>IF(TWh!GK15=0,0,TWh!GK15/MA15)</f>
        <v>5.4480874052575151E-2</v>
      </c>
      <c r="GL15" s="67">
        <f>IF(TWh!GL15=0,0,TWh!GL15/MB15)</f>
        <v>2.9310784730003991E-2</v>
      </c>
      <c r="GM15" s="67">
        <f>IF(TWh!GM15=0,0,TWh!GM15/MC15)</f>
        <v>3.3066086806310693E-2</v>
      </c>
      <c r="GN15" s="67">
        <f>IF(TWh!GN15=0,0,TWh!GN15/MD15)</f>
        <v>0.17507294044125368</v>
      </c>
      <c r="GO15" s="67">
        <f>IF(TWh!GO15=0,0,TWh!GO15/ME15)</f>
        <v>0.18561735573278373</v>
      </c>
      <c r="GP15" s="67">
        <f>IF(TWh!GP15=0,0,TWh!GP15/MF15)</f>
        <v>0.16219524889253706</v>
      </c>
      <c r="GQ15" s="67">
        <f>IF(TWh!GQ15=0,0,TWh!GQ15/MG15)</f>
        <v>0.11285401433055993</v>
      </c>
      <c r="GR15" s="67">
        <f>IF(TWh!GR15=0,0,TWh!GR15/MH15)</f>
        <v>0.11635615120538949</v>
      </c>
      <c r="GS15" s="68">
        <f>IF(TWh!GS15=0,0,TWh!GS15/MI15)</f>
        <v>0.18238121345936609</v>
      </c>
      <c r="GT15" s="65">
        <f t="shared" si="50"/>
        <v>0.99979508196721312</v>
      </c>
      <c r="GU15" s="66">
        <f t="shared" si="0"/>
        <v>1.0466409208783416</v>
      </c>
      <c r="GV15" s="66">
        <f t="shared" si="1"/>
        <v>1.0531376146788989</v>
      </c>
      <c r="GW15" s="66">
        <f t="shared" si="2"/>
        <v>1.0358820504028801</v>
      </c>
      <c r="GX15" s="66">
        <f t="shared" si="3"/>
        <v>1.0476296794449946</v>
      </c>
      <c r="GY15" s="66">
        <f t="shared" si="4"/>
        <v>1.0630836678686943</v>
      </c>
      <c r="GZ15" s="66">
        <f t="shared" si="5"/>
        <v>1.0691519764110464</v>
      </c>
      <c r="HA15" s="66">
        <f t="shared" si="6"/>
        <v>1.0686131024840906</v>
      </c>
      <c r="HB15" s="66">
        <f t="shared" si="7"/>
        <v>1.0880734739579936</v>
      </c>
      <c r="HC15" s="66">
        <f t="shared" si="8"/>
        <v>1.0711863517685882</v>
      </c>
      <c r="HD15" s="66">
        <f t="shared" si="9"/>
        <v>1.099646043492372</v>
      </c>
      <c r="HE15" s="66">
        <f t="shared" si="10"/>
        <v>1.0544808740525751</v>
      </c>
      <c r="HF15" s="67">
        <f t="shared" si="11"/>
        <v>1.0293107847300038</v>
      </c>
      <c r="HG15" s="67">
        <f t="shared" si="12"/>
        <v>1.0330660868063106</v>
      </c>
      <c r="HH15" s="67">
        <f t="shared" si="13"/>
        <v>1.1750729404412534</v>
      </c>
      <c r="HI15" s="67">
        <f t="shared" si="14"/>
        <v>1.1856173557327838</v>
      </c>
      <c r="HJ15" s="67">
        <f t="shared" si="15"/>
        <v>1.1621952488925369</v>
      </c>
      <c r="HK15" s="67">
        <f t="shared" si="16"/>
        <v>1.1128540143305599</v>
      </c>
      <c r="HL15" s="67">
        <f t="shared" si="17"/>
        <v>1.1163561512053894</v>
      </c>
      <c r="HM15" s="68">
        <f t="shared" si="18"/>
        <v>1.1823812134593661</v>
      </c>
      <c r="HN15" s="65">
        <f t="shared" si="51"/>
        <v>8.498509687034278E-2</v>
      </c>
      <c r="HO15" s="66">
        <f t="shared" si="19"/>
        <v>6.641667133075875E-2</v>
      </c>
      <c r="HP15" s="66">
        <f t="shared" si="20"/>
        <v>7.7798165137614672E-2</v>
      </c>
      <c r="HQ15" s="66">
        <f t="shared" si="21"/>
        <v>0.1107148979941711</v>
      </c>
      <c r="HR15" s="66">
        <f t="shared" si="22"/>
        <v>0.10895341531910002</v>
      </c>
      <c r="HS15" s="66">
        <f t="shared" si="23"/>
        <v>0.11681196103725705</v>
      </c>
      <c r="HT15" s="66">
        <f t="shared" si="24"/>
        <v>0.13642314084491766</v>
      </c>
      <c r="HU15" s="66">
        <f t="shared" si="25"/>
        <v>8.4759506428063014E-2</v>
      </c>
      <c r="HV15" s="66">
        <f t="shared" si="26"/>
        <v>0.10337029709930257</v>
      </c>
      <c r="HW15" s="66">
        <f t="shared" si="27"/>
        <v>0.13784150560095751</v>
      </c>
      <c r="HX15" s="66">
        <f t="shared" si="28"/>
        <v>0.18418076274278791</v>
      </c>
      <c r="HY15" s="66">
        <f t="shared" si="29"/>
        <v>0.14172395319897377</v>
      </c>
      <c r="HZ15" s="67">
        <f t="shared" si="30"/>
        <v>0.16977407509859835</v>
      </c>
      <c r="IA15" s="67">
        <f t="shared" si="31"/>
        <v>0.25211415744921023</v>
      </c>
      <c r="IB15" s="67">
        <f t="shared" si="32"/>
        <v>0.2443217427331032</v>
      </c>
      <c r="IC15" s="67">
        <f t="shared" si="33"/>
        <v>0.28790011112506164</v>
      </c>
      <c r="ID15" s="67">
        <f t="shared" si="34"/>
        <v>0.27502632952944661</v>
      </c>
      <c r="IE15" s="67">
        <f t="shared" si="35"/>
        <v>0.25111778761837117</v>
      </c>
      <c r="IF15" s="67">
        <f t="shared" si="36"/>
        <v>0.27110063617343499</v>
      </c>
      <c r="IG15" s="68">
        <f t="shared" si="37"/>
        <v>0.30559986354162799</v>
      </c>
      <c r="IH15" s="25"/>
      <c r="II15" s="53">
        <f t="shared" si="52"/>
        <v>0.33953913402484481</v>
      </c>
      <c r="IJ15" s="54">
        <f t="shared" si="53"/>
        <v>0</v>
      </c>
      <c r="IK15" s="54">
        <f t="shared" si="54"/>
        <v>9.9427335992601187E-2</v>
      </c>
      <c r="IL15" s="54">
        <f t="shared" si="55"/>
        <v>0.3099157423641829</v>
      </c>
      <c r="IM15" s="54">
        <f t="shared" si="56"/>
        <v>0</v>
      </c>
      <c r="IN15" s="54">
        <f t="shared" si="57"/>
        <v>7.3097374413449101E-2</v>
      </c>
      <c r="IO15" s="54">
        <f t="shared" si="58"/>
        <v>7.2222896033044784E-2</v>
      </c>
      <c r="IP15" s="54">
        <f t="shared" si="59"/>
        <v>0.10018778423057945</v>
      </c>
      <c r="IQ15" s="54">
        <f t="shared" si="60"/>
        <v>5.6097329412978739E-3</v>
      </c>
      <c r="IR15" s="54">
        <f t="shared" si="38"/>
        <v>1</v>
      </c>
      <c r="IS15" s="59">
        <f t="shared" si="39"/>
        <v>0.25111778761837117</v>
      </c>
      <c r="IT15" s="53">
        <f t="shared" si="40"/>
        <v>0.31446276677476293</v>
      </c>
      <c r="IU15" s="54">
        <f t="shared" si="41"/>
        <v>0</v>
      </c>
      <c r="IV15" s="54">
        <f t="shared" si="42"/>
        <v>0.10066452558111728</v>
      </c>
      <c r="IW15" s="54">
        <f t="shared" si="43"/>
        <v>0.31377207147068475</v>
      </c>
      <c r="IX15" s="54">
        <f t="shared" si="44"/>
        <v>0</v>
      </c>
      <c r="IY15" s="54">
        <f t="shared" si="45"/>
        <v>8.3166650388776228E-2</v>
      </c>
      <c r="IZ15" s="54">
        <f t="shared" si="46"/>
        <v>6.8928414669857926E-2</v>
      </c>
      <c r="JA15" s="54">
        <f t="shared" si="47"/>
        <v>0.11332603540628565</v>
      </c>
      <c r="JB15" s="54">
        <f t="shared" si="48"/>
        <v>5.6795357085151913E-3</v>
      </c>
      <c r="JC15" s="54">
        <f t="shared" si="49"/>
        <v>0.99999999999999989</v>
      </c>
      <c r="JD15" s="59">
        <f t="shared" si="61"/>
        <v>0.27110063617343499</v>
      </c>
      <c r="JE15" s="53">
        <f t="shared" si="62"/>
        <v>0.24183059181604594</v>
      </c>
      <c r="JF15" s="54">
        <f t="shared" si="63"/>
        <v>0</v>
      </c>
      <c r="JG15" s="54">
        <f t="shared" si="64"/>
        <v>0.10527340080297014</v>
      </c>
      <c r="JH15" s="54">
        <f t="shared" si="65"/>
        <v>0.34729614383935592</v>
      </c>
      <c r="JI15" s="54">
        <f t="shared" si="66"/>
        <v>0</v>
      </c>
      <c r="JJ15" s="54">
        <f t="shared" si="67"/>
        <v>8.6974394100362645E-2</v>
      </c>
      <c r="JK15" s="54">
        <f t="shared" si="68"/>
        <v>7.6137710612359452E-2</v>
      </c>
      <c r="JL15" s="54">
        <f t="shared" si="69"/>
        <v>0.13654818840361743</v>
      </c>
      <c r="JM15" s="54">
        <f t="shared" si="70"/>
        <v>5.9395704252884884E-3</v>
      </c>
      <c r="JN15" s="54">
        <f t="shared" si="71"/>
        <v>1</v>
      </c>
      <c r="JO15" s="119">
        <f t="shared" si="72"/>
        <v>0.30559986354162799</v>
      </c>
      <c r="LP15" s="86">
        <f>TWh!HN15</f>
        <v>53.68</v>
      </c>
      <c r="LQ15" s="87">
        <f>TWh!HO15</f>
        <v>53.601000000000006</v>
      </c>
      <c r="LR15" s="87">
        <f>TWh!HP15</f>
        <v>54.5</v>
      </c>
      <c r="LS15" s="87">
        <f>TWh!HQ15</f>
        <v>58.33</v>
      </c>
      <c r="LT15" s="87">
        <f>TWh!HR15</f>
        <v>59.206780999999999</v>
      </c>
      <c r="LU15" s="87">
        <f>TWh!HS15</f>
        <v>59.920422000000002</v>
      </c>
      <c r="LV15" s="87">
        <f>TWh!HT15</f>
        <v>60.764713</v>
      </c>
      <c r="LW15" s="87">
        <f>TWh!HU15</f>
        <v>63.471841999999995</v>
      </c>
      <c r="LX15" s="87">
        <f>TWh!HV15</f>
        <v>63.730879999999992</v>
      </c>
      <c r="LY15" s="87">
        <f>TWh!HW15</f>
        <v>61.346028999999994</v>
      </c>
      <c r="LZ15" s="87">
        <f>TWh!HX15</f>
        <v>57.262684999999998</v>
      </c>
      <c r="MA15" s="87">
        <f>TWh!HY15</f>
        <v>59.323571000000008</v>
      </c>
      <c r="MB15" s="88">
        <f>TWh!HZ15</f>
        <v>60.899086000000004</v>
      </c>
      <c r="MC15" s="88">
        <f>TWh!IA15</f>
        <v>57.067532999999997</v>
      </c>
      <c r="MD15" s="88">
        <f>TWh!IB15</f>
        <v>50.373290000000004</v>
      </c>
      <c r="ME15" s="88">
        <f>TWh!IC15</f>
        <v>51.762400999999997</v>
      </c>
      <c r="MF15" s="88">
        <f>TWh!ID15</f>
        <v>54.230935000000002</v>
      </c>
      <c r="MG15" s="88">
        <f>TWh!IE15</f>
        <v>55.266088999999994</v>
      </c>
      <c r="MH15" s="88">
        <f>TWh!IF15</f>
        <v>54.58685637545733</v>
      </c>
      <c r="MI15" s="89">
        <f>TWh!IG15</f>
        <v>52.197040829756943</v>
      </c>
    </row>
    <row r="16" spans="1:347" x14ac:dyDescent="0.35">
      <c r="A16" s="20" t="s">
        <v>31</v>
      </c>
      <c r="B16" s="65">
        <f>IF(TWh!B16=0,0,TWh!B16/LP16)</f>
        <v>0.27076455345969319</v>
      </c>
      <c r="C16" s="66">
        <f>IF(TWh!C16=0,0,TWh!C16/LQ16)</f>
        <v>0.24140810057255391</v>
      </c>
      <c r="D16" s="66">
        <f>IF(TWh!D16=0,0,TWh!D16/LR16)</f>
        <v>0.2458927611051975</v>
      </c>
      <c r="E16" s="66">
        <f>IF(TWh!E16=0,0,TWh!E16/LS16)</f>
        <v>0.25967836623720658</v>
      </c>
      <c r="F16" s="66">
        <f>IF(TWh!F16=0,0,TWh!F16/LT16)</f>
        <v>0.2299445310026588</v>
      </c>
      <c r="G16" s="66">
        <f>IF(TWh!G16=0,0,TWh!G16/LU16)</f>
        <v>0.18704385310337393</v>
      </c>
      <c r="H16" s="66">
        <f>IF(TWh!H16=0,0,TWh!H16/LV16)</f>
        <v>0.18576850138343062</v>
      </c>
      <c r="I16" s="66">
        <f>IF(TWh!I16=0,0,TWh!I16/LW16)</f>
        <v>0.17089907591766271</v>
      </c>
      <c r="J16" s="66">
        <f>IF(TWh!J16=0,0,TWh!J16/LX16)</f>
        <v>0.16291347201641668</v>
      </c>
      <c r="K16" s="66">
        <f>IF(TWh!K16=0,0,TWh!K16/LY16)</f>
        <v>0.16597076613158809</v>
      </c>
      <c r="L16" s="66">
        <f>IF(TWh!L16=0,0,TWh!L16/LZ16)</f>
        <v>0.15621173291248383</v>
      </c>
      <c r="M16" s="66">
        <f>IF(TWh!M16=0,0,TWh!M16/MA16)</f>
        <v>0.17868332671465958</v>
      </c>
      <c r="N16" s="67">
        <f>IF(TWh!N16=0,0,TWh!N16/MB16)</f>
        <v>0.18179477126641486</v>
      </c>
      <c r="O16" s="67">
        <f>IF(TWh!O16=0,0,TWh!O16/MC16)</f>
        <v>0.20703298979476023</v>
      </c>
      <c r="P16" s="67">
        <f>IF(TWh!P16=0,0,TWh!P16/MD16)</f>
        <v>0.20305404349640346</v>
      </c>
      <c r="Q16" s="67">
        <f>IF(TWh!Q16=0,0,TWh!Q16/ME16)</f>
        <v>0.18900783399405532</v>
      </c>
      <c r="R16" s="67">
        <f>IF(TWh!R16=0,0,TWh!R16/MF16)</f>
        <v>0.17218106901218846</v>
      </c>
      <c r="S16" s="67">
        <f>IF(TWh!S16=0,0,TWh!S16/MG16)</f>
        <v>0.14503723224956333</v>
      </c>
      <c r="T16" s="67">
        <f>IF(TWh!T16=0,0,TWh!T16/MH16)</f>
        <v>0.14889719383961783</v>
      </c>
      <c r="U16" s="68">
        <f>IF(TWh!U16=0,0,TWh!U16/MI16)</f>
        <v>0.13198060823544186</v>
      </c>
      <c r="V16" s="65">
        <f>IF(TWh!V16=0,0,TWh!V16/LP16)</f>
        <v>1.9049905577863538E-3</v>
      </c>
      <c r="W16" s="66">
        <f>IF(TWh!W16=0,0,TWh!W16/LQ16)</f>
        <v>1.3733536271052105E-3</v>
      </c>
      <c r="X16" s="66">
        <f>IF(TWh!X16=0,0,TWh!X16/LR16)</f>
        <v>2.5723314716291751E-3</v>
      </c>
      <c r="Y16" s="66">
        <f>IF(TWh!Y16=0,0,TWh!Y16/LS16)</f>
        <v>8.994839042629179E-3</v>
      </c>
      <c r="Z16" s="66">
        <f>IF(TWh!Z16=0,0,TWh!Z16/LT16)</f>
        <v>1.2824172139575082E-2</v>
      </c>
      <c r="AA16" s="66">
        <f>IF(TWh!AA16=0,0,TWh!AA16/LU16)</f>
        <v>9.6041978464756379E-3</v>
      </c>
      <c r="AB16" s="66">
        <f>IF(TWh!AB16=0,0,TWh!AB16/LV16)</f>
        <v>9.833159772476327E-3</v>
      </c>
      <c r="AC16" s="66">
        <f>IF(TWh!AC16=0,0,TWh!AC16/LW16)</f>
        <v>1.3776123663302723E-2</v>
      </c>
      <c r="AD16" s="66">
        <f>IF(TWh!AD16=0,0,TWh!AD16/LX16)</f>
        <v>1.4278371837509428E-2</v>
      </c>
      <c r="AE16" s="66">
        <f>IF(TWh!AE16=0,0,TWh!AE16/LY16)</f>
        <v>1.0670942324726916E-2</v>
      </c>
      <c r="AF16" s="66">
        <f>IF(TWh!AF16=0,0,TWh!AF16/LZ16)</f>
        <v>1.0739054499898169E-2</v>
      </c>
      <c r="AG16" s="66">
        <f>IF(TWh!AG16=0,0,TWh!AG16/MA16)</f>
        <v>1.6691576526357737E-3</v>
      </c>
      <c r="AH16" s="67">
        <f>IF(TWh!AH16=0,0,TWh!AH16/MB16)</f>
        <v>1.7649977792855811E-3</v>
      </c>
      <c r="AI16" s="67">
        <f>IF(TWh!AI16=0,0,TWh!AI16/MC16)</f>
        <v>1.5561411355115515E-3</v>
      </c>
      <c r="AJ16" s="67">
        <f>IF(TWh!AJ16=0,0,TWh!AJ16/MD16)</f>
        <v>1.7422200905646999E-3</v>
      </c>
      <c r="AK16" s="67">
        <f>IF(TWh!AK16=0,0,TWh!AK16/ME16)</f>
        <v>2.6480957477275704E-3</v>
      </c>
      <c r="AL16" s="67">
        <f>IF(TWh!AL16=0,0,TWh!AL16/MF16)</f>
        <v>5.7825537950505577E-3</v>
      </c>
      <c r="AM16" s="67">
        <f>IF(TWh!AM16=0,0,TWh!AM16/MG16)</f>
        <v>6.0981215334170941E-3</v>
      </c>
      <c r="AN16" s="67">
        <f>IF(TWh!AN16=0,0,TWh!AN16/MH16)</f>
        <v>6.3490641755154483E-3</v>
      </c>
      <c r="AO16" s="68">
        <f>IF(TWh!AO16=0,0,TWh!AO16/MI16)</f>
        <v>6.0195198436575406E-3</v>
      </c>
      <c r="AP16" s="65">
        <f>IF(TWh!AP16=0,0,TWh!AP16/LP16)</f>
        <v>0.12953935792947205</v>
      </c>
      <c r="AQ16" s="66">
        <f>IF(TWh!AQ16=0,0,TWh!AQ16/LQ16)</f>
        <v>0.11876762167205861</v>
      </c>
      <c r="AR16" s="66">
        <f>IF(TWh!AR16=0,0,TWh!AR16/LR16)</f>
        <v>6.2040209579185372E-2</v>
      </c>
      <c r="AS16" s="66">
        <f>IF(TWh!AS16=0,0,TWh!AS16/LS16)</f>
        <v>5.0658230308488122E-2</v>
      </c>
      <c r="AT16" s="66">
        <f>IF(TWh!AT16=0,0,TWh!AT16/LT16)</f>
        <v>2.786832128172851E-2</v>
      </c>
      <c r="AU16" s="66">
        <f>IF(TWh!AU16=0,0,TWh!AU16/LU16)</f>
        <v>1.7022726668169365E-2</v>
      </c>
      <c r="AV16" s="66">
        <f>IF(TWh!AV16=0,0,TWh!AV16/LV16)</f>
        <v>1.9013252473472676E-2</v>
      </c>
      <c r="AW16" s="66">
        <f>IF(TWh!AW16=0,0,TWh!AW16/LW16)</f>
        <v>1.9032892073238487E-2</v>
      </c>
      <c r="AX16" s="66">
        <f>IF(TWh!AX16=0,0,TWh!AX16/LX16)</f>
        <v>1.3845169536786115E-2</v>
      </c>
      <c r="AY16" s="66">
        <f>IF(TWh!AY16=0,0,TWh!AY16/LY16)</f>
        <v>2.2544385617430891E-2</v>
      </c>
      <c r="AZ16" s="66">
        <f>IF(TWh!AZ16=0,0,TWh!AZ16/LZ16)</f>
        <v>1.9492589048119405E-2</v>
      </c>
      <c r="BA16" s="66">
        <f>IF(TWh!BA16=0,0,TWh!BA16/MA16)</f>
        <v>9.2383146793374275E-3</v>
      </c>
      <c r="BB16" s="67">
        <f>IF(TWh!BB16=0,0,TWh!BB16/MB16)</f>
        <v>1.0916482330491495E-2</v>
      </c>
      <c r="BC16" s="67">
        <f>IF(TWh!BC16=0,0,TWh!BC16/MC16)</f>
        <v>6.7749418632293652E-3</v>
      </c>
      <c r="BD16" s="67">
        <f>IF(TWh!BD16=0,0,TWh!BD16/MD16)</f>
        <v>8.1163543395542555E-3</v>
      </c>
      <c r="BE16" s="67">
        <f>IF(TWh!BE16=0,0,TWh!BE16/ME16)</f>
        <v>8.246236360817347E-3</v>
      </c>
      <c r="BF16" s="67">
        <f>IF(TWh!BF16=0,0,TWh!BF16/MF16)</f>
        <v>7.0713365222906241E-3</v>
      </c>
      <c r="BG16" s="67">
        <f>IF(TWh!BG16=0,0,TWh!BG16/MG16)</f>
        <v>9.1012165599240035E-3</v>
      </c>
      <c r="BH16" s="67">
        <f>IF(TWh!BH16=0,0,TWh!BH16/MH16)</f>
        <v>4.5628052065389418E-3</v>
      </c>
      <c r="BI16" s="68">
        <f>IF(TWh!BI16=0,0,TWh!BI16/MI16)</f>
        <v>2.9862581954615709E-3</v>
      </c>
      <c r="BJ16" s="65">
        <f>IF(TWh!BJ16=0,0,TWh!BJ16/LP16)</f>
        <v>0.18771265167918669</v>
      </c>
      <c r="BK16" s="66">
        <f>IF(TWh!BK16=0,0,TWh!BK16/LQ16)</f>
        <v>0.24338572979558543</v>
      </c>
      <c r="BL16" s="66">
        <f>IF(TWh!BL16=0,0,TWh!BL16/LR16)</f>
        <v>0.29700747679950623</v>
      </c>
      <c r="BM16" s="66">
        <f>IF(TWh!BM16=0,0,TWh!BM16/LS16)</f>
        <v>0.3481617991646988</v>
      </c>
      <c r="BN16" s="66">
        <f>IF(TWh!BN16=0,0,TWh!BN16/LT16)</f>
        <v>0.34788535486963051</v>
      </c>
      <c r="BO16" s="66">
        <f>IF(TWh!BO16=0,0,TWh!BO16/LU16)</f>
        <v>0.34661914035429131</v>
      </c>
      <c r="BP16" s="66">
        <f>IF(TWh!BP16=0,0,TWh!BP16/LV16)</f>
        <v>0.36762608694826271</v>
      </c>
      <c r="BQ16" s="66">
        <f>IF(TWh!BQ16=0,0,TWh!BQ16/LW16)</f>
        <v>0.38152348298077648</v>
      </c>
      <c r="BR16" s="66">
        <f>IF(TWh!BR16=0,0,TWh!BR16/LX16)</f>
        <v>0.37948961647293011</v>
      </c>
      <c r="BS16" s="66">
        <f>IF(TWh!BS16=0,0,TWh!BS16/LY16)</f>
        <v>0.29037222169269955</v>
      </c>
      <c r="BT16" s="66">
        <f>IF(TWh!BT16=0,0,TWh!BT16/LZ16)</f>
        <v>0.31060237927635653</v>
      </c>
      <c r="BU16" s="66">
        <f>IF(TWh!BU16=0,0,TWh!BU16/MA16)</f>
        <v>0.29872358123338233</v>
      </c>
      <c r="BV16" s="67">
        <f>IF(TWh!BV16=0,0,TWh!BV16/MB16)</f>
        <v>0.27201219873874993</v>
      </c>
      <c r="BW16" s="67">
        <f>IF(TWh!BW16=0,0,TWh!BW16/MC16)</f>
        <v>0.18345910706105334</v>
      </c>
      <c r="BX16" s="67">
        <f>IF(TWh!BX16=0,0,TWh!BX16/MD16)</f>
        <v>0.14484339576459468</v>
      </c>
      <c r="BY16" s="67">
        <f>IF(TWh!BY16=0,0,TWh!BY16/ME16)</f>
        <v>0.16908091349240534</v>
      </c>
      <c r="BZ16" s="67">
        <f>IF(TWh!BZ16=0,0,TWh!BZ16/MF16)</f>
        <v>0.20472768326848395</v>
      </c>
      <c r="CA16" s="67">
        <f>IF(TWh!CA16=0,0,TWh!CA16/MG16)</f>
        <v>0.24018631446695066</v>
      </c>
      <c r="CB16" s="67">
        <f>IF(TWh!CB16=0,0,TWh!CB16/MH16)</f>
        <v>0.23044585478631807</v>
      </c>
      <c r="CC16" s="68">
        <f>IF(TWh!CC16=0,0,TWh!CC16/MI16)</f>
        <v>0.25732005874380987</v>
      </c>
      <c r="CD16" s="65">
        <f>IF(TWh!CD16=0,0,TWh!CD16/LP16)</f>
        <v>0.40317561357329096</v>
      </c>
      <c r="CE16" s="66">
        <f>IF(TWh!CE16=0,0,TWh!CE16/LQ16)</f>
        <v>0.38799986672976405</v>
      </c>
      <c r="CF16" s="66">
        <f>IF(TWh!CF16=0,0,TWh!CF16/LR16)</f>
        <v>0.38593269917894496</v>
      </c>
      <c r="CG16" s="66">
        <f>IF(TWh!CG16=0,0,TWh!CG16/LS16)</f>
        <v>0.32267153868558685</v>
      </c>
      <c r="CH16" s="66">
        <f>IF(TWh!CH16=0,0,TWh!CH16/LT16)</f>
        <v>0.35370372926628957</v>
      </c>
      <c r="CI16" s="66">
        <f>IF(TWh!CI16=0,0,TWh!CI16/LU16)</f>
        <v>0.38735997961558011</v>
      </c>
      <c r="CJ16" s="66">
        <f>IF(TWh!CJ16=0,0,TWh!CJ16/LV16)</f>
        <v>0.37603455595824958</v>
      </c>
      <c r="CK16" s="66">
        <f>IF(TWh!CK16=0,0,TWh!CK16/LW16)</f>
        <v>0.36762212182962556</v>
      </c>
      <c r="CL16" s="66">
        <f>IF(TWh!CL16=0,0,TWh!CL16/LX16)</f>
        <v>0.37053750243119915</v>
      </c>
      <c r="CM16" s="66">
        <f>IF(TWh!CM16=0,0,TWh!CM16/LY16)</f>
        <v>0.42979100861941882</v>
      </c>
      <c r="CN16" s="66">
        <f>IF(TWh!CN16=0,0,TWh!CN16/LZ16)</f>
        <v>0.42209036900971331</v>
      </c>
      <c r="CO16" s="66">
        <f>IF(TWh!CO16=0,0,TWh!CO16/MA16)</f>
        <v>0.4363456296932019</v>
      </c>
      <c r="CP16" s="67">
        <f>IF(TWh!CP16=0,0,TWh!CP16/MB16)</f>
        <v>0.45696081849601933</v>
      </c>
      <c r="CQ16" s="67">
        <f>IF(TWh!CQ16=0,0,TWh!CQ16/MC16)</f>
        <v>0.50889126069813917</v>
      </c>
      <c r="CR16" s="67">
        <f>IF(TWh!CR16=0,0,TWh!CR16/MD16)</f>
        <v>0.53458827837739198</v>
      </c>
      <c r="CS16" s="67">
        <f>IF(TWh!CS16=0,0,TWh!CS16/ME16)</f>
        <v>0.52412435086897935</v>
      </c>
      <c r="CT16" s="67">
        <f>IF(TWh!CT16=0,0,TWh!CT16/MF16)</f>
        <v>0.5072848012335609</v>
      </c>
      <c r="CU16" s="67">
        <f>IF(TWh!CU16=0,0,TWh!CU16/MG16)</f>
        <v>0.49330432384396167</v>
      </c>
      <c r="CV16" s="67">
        <f>IF(TWh!CV16=0,0,TWh!CV16/MH16)</f>
        <v>0.50299834234701313</v>
      </c>
      <c r="CW16" s="68">
        <f>IF(TWh!CW16=0,0,TWh!CW16/MI16)</f>
        <v>0.49294487447521751</v>
      </c>
      <c r="CX16" s="65">
        <f>IF(TWh!CX16=0,0,TWh!CX16/LP16)</f>
        <v>5.0610196908353871E-3</v>
      </c>
      <c r="CY16" s="66">
        <f>IF(TWh!CY16=0,0,TWh!CY16/LQ16)</f>
        <v>5.108875492831383E-3</v>
      </c>
      <c r="CZ16" s="66">
        <f>IF(TWh!CZ16=0,0,TWh!CZ16/LR16)</f>
        <v>5.3659387687748387E-3</v>
      </c>
      <c r="DA16" s="66">
        <f>IF(TWh!DA16=0,0,TWh!DA16/LS16)</f>
        <v>5.0101546458944293E-3</v>
      </c>
      <c r="DB16" s="66">
        <f>IF(TWh!DB16=0,0,TWh!DB16/LT16)</f>
        <v>6.0760452627968238E-3</v>
      </c>
      <c r="DC16" s="66">
        <f>IF(TWh!DC16=0,0,TWh!DC16/LU16)</f>
        <v>5.6604006042524479E-3</v>
      </c>
      <c r="DD16" s="66">
        <f>IF(TWh!DD16=0,0,TWh!DD16/LV16)</f>
        <v>5.1888354974386026E-3</v>
      </c>
      <c r="DE16" s="66">
        <f>IF(TWh!DE16=0,0,TWh!DE16/LW16)</f>
        <v>5.2597991571416884E-3</v>
      </c>
      <c r="DF16" s="66">
        <f>IF(TWh!DF16=0,0,TWh!DF16/LX16)</f>
        <v>5.3250325064263934E-3</v>
      </c>
      <c r="DG16" s="66">
        <f>IF(TWh!DG16=0,0,TWh!DG16/LY16)</f>
        <v>6.3603552704968253E-3</v>
      </c>
      <c r="DH16" s="66">
        <f>IF(TWh!DH16=0,0,TWh!DH16/LZ16)</f>
        <v>5.0450524760818367E-3</v>
      </c>
      <c r="DI16" s="66">
        <f>IF(TWh!DI16=0,0,TWh!DI16/MA16)</f>
        <v>6.1767178935786815E-3</v>
      </c>
      <c r="DJ16" s="67">
        <f>IF(TWh!DJ16=0,0,TWh!DJ16/MB16)</f>
        <v>6.1612600348080714E-3</v>
      </c>
      <c r="DK16" s="67">
        <f>IF(TWh!DK16=0,0,TWh!DK16/MC16)</f>
        <v>7.056437861827647E-3</v>
      </c>
      <c r="DL16" s="67">
        <f>IF(TWh!DL16=0,0,TWh!DL16/MD16)</f>
        <v>1.0298809534179883E-2</v>
      </c>
      <c r="DM16" s="67">
        <f>IF(TWh!DM16=0,0,TWh!DM16/ME16)</f>
        <v>7.7361138162144773E-3</v>
      </c>
      <c r="DN16" s="67">
        <f>IF(TWh!DN16=0,0,TWh!DN16/MF16)</f>
        <v>8.1940051222051113E-3</v>
      </c>
      <c r="DO16" s="67">
        <f>IF(TWh!DO16=0,0,TWh!DO16/MG16)</f>
        <v>6.7416418962400037E-3</v>
      </c>
      <c r="DP16" s="67">
        <f>IF(TWh!DP16=0,0,TWh!DP16/MH16)</f>
        <v>6.7574121268774434E-3</v>
      </c>
      <c r="DQ16" s="68">
        <f>IF(TWh!DQ16=0,0,TWh!DQ16/MI16)</f>
        <v>7.0161706350308712E-3</v>
      </c>
      <c r="DR16" s="65">
        <f>IF(TWh!DR16=0,0,TWh!DR16/LP16)</f>
        <v>0</v>
      </c>
      <c r="DS16" s="66">
        <f>IF(TWh!DS16=0,0,TWh!DS16/LQ16)</f>
        <v>0</v>
      </c>
      <c r="DT16" s="66">
        <f>IF(TWh!DT16=0,0,TWh!DT16/LR16)</f>
        <v>0</v>
      </c>
      <c r="DU16" s="66">
        <f>IF(TWh!DU16=0,0,TWh!DU16/LS16)</f>
        <v>0</v>
      </c>
      <c r="DV16" s="66">
        <f>IF(TWh!DV16=0,0,TWh!DV16/LT16)</f>
        <v>0</v>
      </c>
      <c r="DW16" s="66">
        <f>IF(TWh!DW16=0,0,TWh!DW16/LU16)</f>
        <v>0</v>
      </c>
      <c r="DX16" s="66">
        <f>IF(TWh!DX16=0,0,TWh!DX16/LV16)</f>
        <v>0</v>
      </c>
      <c r="DY16" s="66">
        <f>IF(TWh!DY16=0,0,TWh!DY16/LW16)</f>
        <v>7.5142492708923935E-6</v>
      </c>
      <c r="DZ16" s="66">
        <f>IF(TWh!DZ16=0,0,TWh!DZ16/LX16)</f>
        <v>1.3753247829474933E-5</v>
      </c>
      <c r="EA16" s="66">
        <f>IF(TWh!EA16=0,0,TWh!EA16/LY16)</f>
        <v>1.8109954337003905E-5</v>
      </c>
      <c r="EB16" s="66">
        <f>IF(TWh!EB16=0,0,TWh!EB16/LZ16)</f>
        <v>2.2763581857639509E-5</v>
      </c>
      <c r="EC16" s="66">
        <f>IF(TWh!EC16=0,0,TWh!EC16/MA16)</f>
        <v>4.0171060840100955E-5</v>
      </c>
      <c r="ED16" s="67">
        <f>IF(TWh!ED16=0,0,TWh!ED16/MB16)</f>
        <v>2.2881315473098976E-4</v>
      </c>
      <c r="EE16" s="67">
        <f>IF(TWh!EE16=0,0,TWh!EE16/MC16)</f>
        <v>8.1515307992115736E-4</v>
      </c>
      <c r="EF16" s="67">
        <f>IF(TWh!EF16=0,0,TWh!EF16/MD16)</f>
        <v>2.2887989425065666E-3</v>
      </c>
      <c r="EG16" s="67">
        <f>IF(TWh!EG16=0,0,TWh!EG16/ME16)</f>
        <v>4.6672687553698418E-3</v>
      </c>
      <c r="EH16" s="67">
        <f>IF(TWh!EH16=0,0,TWh!EH16/MF16)</f>
        <v>7.7100717267340763E-3</v>
      </c>
      <c r="EI16" s="67">
        <f>IF(TWh!EI16=0,0,TWh!EI16/MG16)</f>
        <v>1.0694695553580732E-2</v>
      </c>
      <c r="EJ16" s="67">
        <f>IF(TWh!EJ16=0,0,TWh!EJ16/MH16)</f>
        <v>1.1134790940979352E-2</v>
      </c>
      <c r="EK16" s="68">
        <f>IF(TWh!EK16=0,0,TWh!EK16/MI16)</f>
        <v>1.0556846358977294E-2</v>
      </c>
      <c r="EL16" s="65">
        <f>IF(TWh!EL16=0,0,TWh!EL16/LP16)</f>
        <v>0</v>
      </c>
      <c r="EM16" s="66">
        <f>IF(TWh!EM16=0,0,TWh!EM16/LQ16)</f>
        <v>2.7467072542104214E-5</v>
      </c>
      <c r="EN16" s="66">
        <f>IF(TWh!EN16=0,0,TWh!EN16/LR16)</f>
        <v>2.7659478189561025E-5</v>
      </c>
      <c r="EO16" s="66">
        <f>IF(TWh!EO16=0,0,TWh!EO16/LS16)</f>
        <v>1.1719659990396325E-4</v>
      </c>
      <c r="EP16" s="66">
        <f>IF(TWh!EP16=0,0,TWh!EP16/LT16)</f>
        <v>1.6475498929315212E-4</v>
      </c>
      <c r="EQ16" s="66">
        <f>IF(TWh!EQ16=0,0,TWh!EQ16/LU16)</f>
        <v>2.826658229159521E-4</v>
      </c>
      <c r="ER16" s="66">
        <f>IF(TWh!ER16=0,0,TWh!ER16/LV16)</f>
        <v>1.2113782396979075E-3</v>
      </c>
      <c r="ES16" s="66">
        <f>IF(TWh!ES16=0,0,TWh!ES16/LW16)</f>
        <v>2.7552247326605443E-3</v>
      </c>
      <c r="ET16" s="66">
        <f>IF(TWh!ET16=0,0,TWh!ET16/LX16)</f>
        <v>5.1219095389376211E-3</v>
      </c>
      <c r="EU16" s="66">
        <f>IF(TWh!EU16=0,0,TWh!EU16/LY16)</f>
        <v>9.2201956749918493E-3</v>
      </c>
      <c r="EV16" s="66">
        <f>IF(TWh!EV16=0,0,TWh!EV16/LZ16)</f>
        <v>1.4295315161121307E-2</v>
      </c>
      <c r="EW16" s="66">
        <f>IF(TWh!EW16=0,0,TWh!EW16/MA16)</f>
        <v>1.7406337652510585E-2</v>
      </c>
      <c r="EX16" s="67">
        <f>IF(TWh!EX16=0,0,TWh!EX16/MB16)</f>
        <v>2.2279248689633824E-2</v>
      </c>
      <c r="EY16" s="67">
        <f>IF(TWh!EY16=0,0,TWh!EY16/MC16)</f>
        <v>2.3756315449806237E-2</v>
      </c>
      <c r="EZ16" s="67">
        <f>IF(TWh!EZ16=0,0,TWh!EZ16/MD16)</f>
        <v>2.2428179965869571E-2</v>
      </c>
      <c r="FA16" s="67">
        <f>IF(TWh!FA16=0,0,TWh!FA16/ME16)</f>
        <v>2.2949821101271528E-2</v>
      </c>
      <c r="FB16" s="67">
        <f>IF(TWh!FB16=0,0,TWh!FB16/MF16)</f>
        <v>2.1603747372927352E-2</v>
      </c>
      <c r="FC16" s="67">
        <f>IF(TWh!FC16=0,0,TWh!FC16/MG16)</f>
        <v>2.3228020715226921E-2</v>
      </c>
      <c r="FD16" s="67">
        <f>IF(TWh!FD16=0,0,TWh!FD16/MH16)</f>
        <v>1.9119858463127141E-2</v>
      </c>
      <c r="FE16" s="68">
        <f>IF(TWh!FE16=0,0,TWh!FE16/MI16)</f>
        <v>2.2587295887219416E-2</v>
      </c>
      <c r="FF16" s="65">
        <f>IF(TWh!FF16=0,0,TWh!FF16/LP16)</f>
        <v>1.8418131097355883E-3</v>
      </c>
      <c r="FG16" s="66">
        <f>IF(TWh!FG16=0,0,TWh!FG16/LQ16)</f>
        <v>1.9289850375594367E-3</v>
      </c>
      <c r="FH16" s="66">
        <f>IF(TWh!FH16=0,0,TWh!FH16/LR16)</f>
        <v>1.1609236185722554E-3</v>
      </c>
      <c r="FI16" s="66">
        <f>IF(TWh!FI16=0,0,TWh!FI16/LS16)</f>
        <v>4.7078753155921317E-3</v>
      </c>
      <c r="FJ16" s="66">
        <f>IF(TWh!FJ16=0,0,TWh!FJ16/LT16)</f>
        <v>2.1533091188027449E-2</v>
      </c>
      <c r="FK16" s="66">
        <f>IF(TWh!FK16=0,0,TWh!FK16/LU16)</f>
        <v>4.6407035984941288E-2</v>
      </c>
      <c r="FL16" s="66">
        <f>IF(TWh!FL16=0,0,TWh!FL16/LV16)</f>
        <v>3.5324229726971704E-2</v>
      </c>
      <c r="FM16" s="66">
        <f>IF(TWh!FM16=0,0,TWh!FM16/LW16)</f>
        <v>3.9123765396321043E-2</v>
      </c>
      <c r="FN16" s="66">
        <f>IF(TWh!FN16=0,0,TWh!FN16/LX16)</f>
        <v>4.8475172411965091E-2</v>
      </c>
      <c r="FO16" s="66">
        <f>IF(TWh!FO16=0,0,TWh!FO16/LY16)</f>
        <v>6.5052014714310019E-2</v>
      </c>
      <c r="FP16" s="66">
        <f>IF(TWh!FP16=0,0,TWh!FP16/LZ16)</f>
        <v>6.1500744034368213E-2</v>
      </c>
      <c r="FQ16" s="66">
        <f>IF(TWh!FQ16=0,0,TWh!FQ16/MA16)</f>
        <v>5.1716763419853658E-2</v>
      </c>
      <c r="FR16" s="67">
        <f>IF(TWh!FR16=0,0,TWh!FR16/MB16)</f>
        <v>4.7881409509865913E-2</v>
      </c>
      <c r="FS16" s="67">
        <f>IF(TWh!FS16=0,0,TWh!FS16/MC16)</f>
        <v>6.0657653055751312E-2</v>
      </c>
      <c r="FT16" s="67">
        <f>IF(TWh!FT16=0,0,TWh!FT16/MD16)</f>
        <v>7.2639919488935126E-2</v>
      </c>
      <c r="FU16" s="67">
        <f>IF(TWh!FU16=0,0,TWh!FU16/ME16)</f>
        <v>7.1539365863159399E-2</v>
      </c>
      <c r="FV16" s="67">
        <f>IF(TWh!FV16=0,0,TWh!FV16/MF16)</f>
        <v>6.5444731946558976E-2</v>
      </c>
      <c r="FW16" s="67">
        <f>IF(TWh!FW16=0,0,TWh!FW16/MG16)</f>
        <v>6.560843318113567E-2</v>
      </c>
      <c r="FX16" s="67">
        <f>IF(TWh!FX16=0,0,TWh!FX16/MH16)</f>
        <v>6.9734678114012752E-2</v>
      </c>
      <c r="FY16" s="68">
        <f>IF(TWh!FY16=0,0,TWh!FY16/MI16)</f>
        <v>6.8588367625184124E-2</v>
      </c>
      <c r="FZ16" s="65">
        <f>IF(TWh!FZ16=0,0,TWh!FZ16/LP16)</f>
        <v>9.7808470429627703E-2</v>
      </c>
      <c r="GA16" s="66">
        <f>IF(TWh!GA16=0,0,TWh!GA16/LQ16)</f>
        <v>8.7098087031012447E-2</v>
      </c>
      <c r="GB16" s="66">
        <f>IF(TWh!GB16=0,0,TWh!GB16/LR16)</f>
        <v>0.11771873917477171</v>
      </c>
      <c r="GC16" s="66">
        <f>IF(TWh!GC16=0,0,TWh!GC16/LS16)</f>
        <v>0.20330680168340026</v>
      </c>
      <c r="GD16" s="66">
        <f>IF(TWh!GD16=0,0,TWh!GD16/LT16)</f>
        <v>0.22169193874617296</v>
      </c>
      <c r="GE16" s="66">
        <f>IF(TWh!GE16=0,0,TWh!GE16/LU16)</f>
        <v>0.17435959180759125</v>
      </c>
      <c r="GF16" s="66">
        <f>IF(TWh!GF16=0,0,TWh!GF16/LV16)</f>
        <v>0.20132835931885479</v>
      </c>
      <c r="GG16" s="66">
        <f>IF(TWh!GG16=0,0,TWh!GG16/LW16)</f>
        <v>9.983932531259028E-2</v>
      </c>
      <c r="GH16" s="66">
        <f>IF(TWh!GH16=0,0,TWh!GH16/LX16)</f>
        <v>9.7598047778983024E-2</v>
      </c>
      <c r="GI16" s="66">
        <f>IF(TWh!GI16=0,0,TWh!GI16/LY16)</f>
        <v>0.15360027424600389</v>
      </c>
      <c r="GJ16" s="66">
        <f>IF(TWh!GJ16=0,0,TWh!GJ16/LZ16)</f>
        <v>0.13912565617698502</v>
      </c>
      <c r="GK16" s="66">
        <f>IF(TWh!GK16=0,0,TWh!GK16/MA16)</f>
        <v>0.18480357144099074</v>
      </c>
      <c r="GL16" s="67">
        <f>IF(TWh!GL16=0,0,TWh!GL16/MB16)</f>
        <v>0.23052028373062661</v>
      </c>
      <c r="GM16" s="67">
        <f>IF(TWh!GM16=0,0,TWh!GM16/MC16)</f>
        <v>0.39324017588235527</v>
      </c>
      <c r="GN16" s="67">
        <f>IF(TWh!GN16=0,0,TWh!GN16/MD16)</f>
        <v>0.45741817671884966</v>
      </c>
      <c r="GO16" s="67">
        <f>IF(TWh!GO16=0,0,TWh!GO16/ME16)</f>
        <v>0.45302298004249408</v>
      </c>
      <c r="GP16" s="67">
        <f>IF(TWh!GP16=0,0,TWh!GP16/MF16)</f>
        <v>0.40165049884638054</v>
      </c>
      <c r="GQ16" s="67">
        <f>IF(TWh!GQ16=0,0,TWh!GQ16/MG16)</f>
        <v>0.39463120154444892</v>
      </c>
      <c r="GR16" s="67">
        <f>IF(TWh!GR16=0,0,TWh!GR16/MH16)</f>
        <v>0.45676701949367671</v>
      </c>
      <c r="GS16" s="68">
        <f>IF(TWh!GS16=0,0,TWh!GS16/MI16)</f>
        <v>0.38083479151196076</v>
      </c>
      <c r="GT16" s="65">
        <f t="shared" si="50"/>
        <v>1.0978084704296278</v>
      </c>
      <c r="GU16" s="66">
        <f t="shared" si="0"/>
        <v>1.0870980870310125</v>
      </c>
      <c r="GV16" s="66">
        <f t="shared" si="1"/>
        <v>1.1177187391747716</v>
      </c>
      <c r="GW16" s="66">
        <f t="shared" si="2"/>
        <v>1.2033068016834003</v>
      </c>
      <c r="GX16" s="66">
        <f t="shared" si="3"/>
        <v>1.2216919387461729</v>
      </c>
      <c r="GY16" s="66">
        <f t="shared" si="4"/>
        <v>1.1743595918075913</v>
      </c>
      <c r="GZ16" s="66">
        <f t="shared" si="5"/>
        <v>1.2013283593188551</v>
      </c>
      <c r="HA16" s="66">
        <f t="shared" si="6"/>
        <v>1.0998393253125904</v>
      </c>
      <c r="HB16" s="66">
        <f t="shared" si="7"/>
        <v>1.0975980477789831</v>
      </c>
      <c r="HC16" s="66">
        <f t="shared" si="8"/>
        <v>1.1536002742460041</v>
      </c>
      <c r="HD16" s="66">
        <f t="shared" si="9"/>
        <v>1.1391256561769851</v>
      </c>
      <c r="HE16" s="66">
        <f t="shared" si="10"/>
        <v>1.1848035714409906</v>
      </c>
      <c r="HF16" s="67">
        <f t="shared" si="11"/>
        <v>1.2305202837306266</v>
      </c>
      <c r="HG16" s="67">
        <f t="shared" si="12"/>
        <v>1.3932401758823554</v>
      </c>
      <c r="HH16" s="67">
        <f t="shared" si="13"/>
        <v>1.4574181767188499</v>
      </c>
      <c r="HI16" s="67">
        <f t="shared" si="14"/>
        <v>1.4530229800424943</v>
      </c>
      <c r="HJ16" s="67">
        <f t="shared" si="15"/>
        <v>1.4016504988463805</v>
      </c>
      <c r="HK16" s="67">
        <f t="shared" si="16"/>
        <v>1.3946312015444491</v>
      </c>
      <c r="HL16" s="67">
        <f t="shared" si="17"/>
        <v>1.4567670194936766</v>
      </c>
      <c r="HM16" s="68">
        <f t="shared" si="18"/>
        <v>1.3808347915119608</v>
      </c>
      <c r="HN16" s="65">
        <f t="shared" si="51"/>
        <v>6.9028328005709752E-3</v>
      </c>
      <c r="HO16" s="66">
        <f t="shared" si="19"/>
        <v>7.0653276029329238E-3</v>
      </c>
      <c r="HP16" s="66">
        <f t="shared" si="20"/>
        <v>6.5545218655366552E-3</v>
      </c>
      <c r="HQ16" s="66">
        <f t="shared" si="21"/>
        <v>9.8352265613905233E-3</v>
      </c>
      <c r="HR16" s="66">
        <f t="shared" si="22"/>
        <v>2.7773891440117424E-2</v>
      </c>
      <c r="HS16" s="66">
        <f t="shared" si="23"/>
        <v>5.2350102412109689E-2</v>
      </c>
      <c r="HT16" s="66">
        <f t="shared" si="24"/>
        <v>4.172444346410821E-2</v>
      </c>
      <c r="HU16" s="66">
        <f t="shared" si="25"/>
        <v>4.7146303535394167E-2</v>
      </c>
      <c r="HV16" s="66">
        <f t="shared" si="26"/>
        <v>5.893586770515858E-2</v>
      </c>
      <c r="HW16" s="66">
        <f t="shared" si="27"/>
        <v>8.0650675614135692E-2</v>
      </c>
      <c r="HX16" s="66">
        <f t="shared" si="28"/>
        <v>8.0863875253429002E-2</v>
      </c>
      <c r="HY16" s="66">
        <f t="shared" si="29"/>
        <v>7.5339990026783016E-2</v>
      </c>
      <c r="HZ16" s="67">
        <f t="shared" si="30"/>
        <v>7.6550731389038798E-2</v>
      </c>
      <c r="IA16" s="67">
        <f t="shared" si="31"/>
        <v>9.2285559447306348E-2</v>
      </c>
      <c r="IB16" s="67">
        <f t="shared" si="32"/>
        <v>0.10765570793149115</v>
      </c>
      <c r="IC16" s="67">
        <f t="shared" si="33"/>
        <v>0.10689256953601525</v>
      </c>
      <c r="ID16" s="67">
        <f t="shared" si="34"/>
        <v>0.10295255616842551</v>
      </c>
      <c r="IE16" s="67">
        <f t="shared" si="35"/>
        <v>0.10627279134618332</v>
      </c>
      <c r="IF16" s="67">
        <f t="shared" si="36"/>
        <v>0.10674673964499669</v>
      </c>
      <c r="IG16" s="68">
        <f t="shared" si="37"/>
        <v>0.1087486805064117</v>
      </c>
      <c r="IH16" s="25"/>
      <c r="II16" s="53">
        <f t="shared" si="52"/>
        <v>0.14503723224956333</v>
      </c>
      <c r="IJ16" s="54">
        <f t="shared" si="53"/>
        <v>6.0981215334170941E-3</v>
      </c>
      <c r="IK16" s="54">
        <f t="shared" si="54"/>
        <v>9.1012165599240035E-3</v>
      </c>
      <c r="IL16" s="54">
        <f t="shared" si="55"/>
        <v>0.24018631446695066</v>
      </c>
      <c r="IM16" s="54">
        <f t="shared" si="56"/>
        <v>0.49330432384396167</v>
      </c>
      <c r="IN16" s="54">
        <f t="shared" si="57"/>
        <v>6.7416418962400037E-3</v>
      </c>
      <c r="IO16" s="54">
        <f t="shared" si="58"/>
        <v>1.0694695553580732E-2</v>
      </c>
      <c r="IP16" s="54">
        <f t="shared" si="59"/>
        <v>2.3228020715226921E-2</v>
      </c>
      <c r="IQ16" s="54">
        <f t="shared" si="60"/>
        <v>6.560843318113567E-2</v>
      </c>
      <c r="IR16" s="54">
        <f t="shared" si="38"/>
        <v>1.0000000000000002</v>
      </c>
      <c r="IS16" s="59">
        <f t="shared" si="39"/>
        <v>0.10627279134618332</v>
      </c>
      <c r="IT16" s="53">
        <f t="shared" si="40"/>
        <v>0.14889719383961783</v>
      </c>
      <c r="IU16" s="54">
        <f t="shared" si="41"/>
        <v>6.3490641755154483E-3</v>
      </c>
      <c r="IV16" s="54">
        <f t="shared" si="42"/>
        <v>4.5628052065389418E-3</v>
      </c>
      <c r="IW16" s="54">
        <f t="shared" si="43"/>
        <v>0.23044585478631807</v>
      </c>
      <c r="IX16" s="54">
        <f t="shared" si="44"/>
        <v>0.50299834234701313</v>
      </c>
      <c r="IY16" s="54">
        <f t="shared" si="45"/>
        <v>6.7574121268774434E-3</v>
      </c>
      <c r="IZ16" s="54">
        <f t="shared" si="46"/>
        <v>1.1134790940979352E-2</v>
      </c>
      <c r="JA16" s="54">
        <f t="shared" si="47"/>
        <v>1.9119858463127141E-2</v>
      </c>
      <c r="JB16" s="54">
        <f t="shared" si="48"/>
        <v>6.9734678114012752E-2</v>
      </c>
      <c r="JC16" s="54">
        <f t="shared" si="49"/>
        <v>1</v>
      </c>
      <c r="JD16" s="59">
        <f t="shared" si="61"/>
        <v>0.10674673964499669</v>
      </c>
      <c r="JE16" s="53">
        <f t="shared" si="62"/>
        <v>0.13198060823544186</v>
      </c>
      <c r="JF16" s="54">
        <f t="shared" si="63"/>
        <v>6.0195198436575406E-3</v>
      </c>
      <c r="JG16" s="54">
        <f t="shared" si="64"/>
        <v>2.9862581954615709E-3</v>
      </c>
      <c r="JH16" s="54">
        <f t="shared" si="65"/>
        <v>0.25732005874380987</v>
      </c>
      <c r="JI16" s="54">
        <f t="shared" si="66"/>
        <v>0.49294487447521751</v>
      </c>
      <c r="JJ16" s="54">
        <f t="shared" si="67"/>
        <v>7.0161706350308712E-3</v>
      </c>
      <c r="JK16" s="54">
        <f t="shared" si="68"/>
        <v>1.0556846358977294E-2</v>
      </c>
      <c r="JL16" s="54">
        <f t="shared" si="69"/>
        <v>2.2587295887219416E-2</v>
      </c>
      <c r="JM16" s="54">
        <f t="shared" si="70"/>
        <v>6.8588367625184124E-2</v>
      </c>
      <c r="JN16" s="54">
        <f t="shared" si="71"/>
        <v>1</v>
      </c>
      <c r="JO16" s="119">
        <f t="shared" si="72"/>
        <v>0.1087486805064117</v>
      </c>
      <c r="LP16" s="86">
        <f>TWh!HN16</f>
        <v>35.170777999999991</v>
      </c>
      <c r="LQ16" s="87">
        <f>TWh!HO16</f>
        <v>36.407228999999994</v>
      </c>
      <c r="LR16" s="87">
        <f>TWh!HP16</f>
        <v>36.153972000000003</v>
      </c>
      <c r="LS16" s="87">
        <f>TWh!HQ16</f>
        <v>34.130682999999998</v>
      </c>
      <c r="LT16" s="87">
        <f>TWh!HR16</f>
        <v>33.686385000000001</v>
      </c>
      <c r="LU16" s="87">
        <f>TWh!HS16</f>
        <v>35.713549999999998</v>
      </c>
      <c r="LV16" s="87">
        <f>TWh!HT16</f>
        <v>35.797241999999997</v>
      </c>
      <c r="LW16" s="87">
        <f>TWh!HU16</f>
        <v>39.924147999999995</v>
      </c>
      <c r="LX16" s="87">
        <f>TWh!HV16</f>
        <v>39.990553999999996</v>
      </c>
      <c r="LY16" s="87">
        <f>TWh!HW16</f>
        <v>35.891863000000001</v>
      </c>
      <c r="LZ16" s="87">
        <f>TWh!HX16</f>
        <v>37.340344999999992</v>
      </c>
      <c r="MA16" s="87">
        <f>TWh!HY16</f>
        <v>35.946275</v>
      </c>
      <c r="MB16" s="88">
        <f>TWh!HZ16</f>
        <v>34.560949999999998</v>
      </c>
      <c r="MC16" s="88">
        <f>TWh!IA16</f>
        <v>30.202915999999998</v>
      </c>
      <c r="MD16" s="88">
        <f>TWh!IB16</f>
        <v>29.272994999999995</v>
      </c>
      <c r="ME16" s="88">
        <f>TWh!IC16</f>
        <v>30.210387999999995</v>
      </c>
      <c r="MF16" s="88">
        <f>TWh!ID16</f>
        <v>31.646916999999998</v>
      </c>
      <c r="MG16" s="88">
        <f>TWh!IE16</f>
        <v>32.632999999999996</v>
      </c>
      <c r="MH16" s="88">
        <f>TWh!IF16</f>
        <v>31.343201848143899</v>
      </c>
      <c r="MI16" s="89">
        <f>TWh!IG16</f>
        <v>33.059115206618365</v>
      </c>
    </row>
    <row r="17" spans="1:347" x14ac:dyDescent="0.35">
      <c r="A17" s="20" t="s">
        <v>32</v>
      </c>
      <c r="B17" s="65">
        <f>IF(TWh!B17=0,0,TWh!B17/LP17)</f>
        <v>7.3820744880510505E-2</v>
      </c>
      <c r="C17" s="66">
        <f>IF(TWh!C17=0,0,TWh!C17/LQ17)</f>
        <v>8.7874659400544938E-2</v>
      </c>
      <c r="D17" s="66">
        <f>IF(TWh!D17=0,0,TWh!D17/LR17)</f>
        <v>8.263544354038499E-2</v>
      </c>
      <c r="E17" s="66">
        <f>IF(TWh!E17=0,0,TWh!E17/LS17)</f>
        <v>8.0415559697053815E-2</v>
      </c>
      <c r="F17" s="66">
        <f>IF(TWh!F17=0,0,TWh!F17/LT17)</f>
        <v>5.8156361218663223E-2</v>
      </c>
      <c r="G17" s="66">
        <f>IF(TWh!G17=0,0,TWh!G17/LU17)</f>
        <v>9.4338380295492463E-2</v>
      </c>
      <c r="H17" s="66">
        <f>IF(TWh!H17=0,0,TWh!H17/LV17)</f>
        <v>7.7803255291112636E-2</v>
      </c>
      <c r="I17" s="66">
        <f>IF(TWh!I17=0,0,TWh!I17/LW17)</f>
        <v>7.7012610644631427E-2</v>
      </c>
      <c r="J17" s="66">
        <f>IF(TWh!J17=0,0,TWh!J17/LX17)</f>
        <v>9.1086535540566629E-2</v>
      </c>
      <c r="K17" s="66">
        <f>IF(TWh!K17=0,0,TWh!K17/LY17)</f>
        <v>9.2855910737982036E-2</v>
      </c>
      <c r="L17" s="66">
        <f>IF(TWh!L17=0,0,TWh!L17/LZ17)</f>
        <v>7.6850150825711172E-2</v>
      </c>
      <c r="M17" s="66">
        <f>IF(TWh!M17=0,0,TWh!M17/MA17)</f>
        <v>7.8404385446650793E-2</v>
      </c>
      <c r="N17" s="67">
        <f>IF(TWh!N17=0,0,TWh!N17/MB17)</f>
        <v>8.9116537412582367E-2</v>
      </c>
      <c r="O17" s="67">
        <f>IF(TWh!O17=0,0,TWh!O17/MC17)</f>
        <v>8.8018820380587323E-2</v>
      </c>
      <c r="P17" s="67">
        <f>IF(TWh!P17=0,0,TWh!P17/MD17)</f>
        <v>9.5682862107001249E-2</v>
      </c>
      <c r="Q17" s="67">
        <f>IF(TWh!Q17=0,0,TWh!Q17/ME17)</f>
        <v>8.8709365773935511E-2</v>
      </c>
      <c r="R17" s="67">
        <f>IF(TWh!R17=0,0,TWh!R17/MF17)</f>
        <v>7.5967506318594558E-2</v>
      </c>
      <c r="S17" s="67">
        <f>IF(TWh!S17=0,0,TWh!S17/MG17)</f>
        <v>7.0111792803031175E-2</v>
      </c>
      <c r="T17" s="67">
        <f>IF(TWh!T17=0,0,TWh!T17/MH17)</f>
        <v>7.0111792803031175E-2</v>
      </c>
      <c r="U17" s="68">
        <f>IF(TWh!U17=0,0,TWh!U17/MI17)</f>
        <v>7.1474678519964335E-2</v>
      </c>
      <c r="V17" s="65">
        <f>IF(TWh!V17=0,0,TWh!V17/LP17)</f>
        <v>0.28431413437877973</v>
      </c>
      <c r="W17" s="66">
        <f>IF(TWh!W17=0,0,TWh!W17/LQ17)</f>
        <v>0.28297804135278082</v>
      </c>
      <c r="X17" s="66">
        <f>IF(TWh!X17=0,0,TWh!X17/LR17)</f>
        <v>0.2707283191109347</v>
      </c>
      <c r="Y17" s="66">
        <f>IF(TWh!Y17=0,0,TWh!Y17/LS17)</f>
        <v>0.24596534359015032</v>
      </c>
      <c r="Z17" s="66">
        <f>IF(TWh!Z17=0,0,TWh!Z17/LT17)</f>
        <v>0.24361531542101761</v>
      </c>
      <c r="AA17" s="66">
        <f>IF(TWh!AA17=0,0,TWh!AA17/LU17)</f>
        <v>0.24601139253383728</v>
      </c>
      <c r="AB17" s="66">
        <f>IF(TWh!AB17=0,0,TWh!AB17/LV17)</f>
        <v>0.21412271007151862</v>
      </c>
      <c r="AC17" s="66">
        <f>IF(TWh!AC17=0,0,TWh!AC17/LW17)</f>
        <v>0.1950181947826409</v>
      </c>
      <c r="AD17" s="66">
        <f>IF(TWh!AD17=0,0,TWh!AD17/LX17)</f>
        <v>0.17004143870133825</v>
      </c>
      <c r="AE17" s="66">
        <f>IF(TWh!AE17=0,0,TWh!AE17/LY17)</f>
        <v>0.14142728925772316</v>
      </c>
      <c r="AF17" s="66">
        <f>IF(TWh!AF17=0,0,TWh!AF17/LZ17)</f>
        <v>0.12537240872794292</v>
      </c>
      <c r="AG17" s="66">
        <f>IF(TWh!AG17=0,0,TWh!AG17/MA17)</f>
        <v>0.1452204310339972</v>
      </c>
      <c r="AH17" s="67">
        <f>IF(TWh!AH17=0,0,TWh!AH17/MB17)</f>
        <v>0.1836721832013741</v>
      </c>
      <c r="AI17" s="67">
        <f>IF(TWh!AI17=0,0,TWh!AI17/MC17)</f>
        <v>0.16521925520393949</v>
      </c>
      <c r="AJ17" s="67">
        <f>IF(TWh!AJ17=0,0,TWh!AJ17/MD17)</f>
        <v>0.15167465114429274</v>
      </c>
      <c r="AK17" s="67">
        <f>IF(TWh!AK17=0,0,TWh!AK17/ME17)</f>
        <v>0.17171174426654842</v>
      </c>
      <c r="AL17" s="67">
        <f>IF(TWh!AL17=0,0,TWh!AL17/MF17)</f>
        <v>0.15389774594078065</v>
      </c>
      <c r="AM17" s="67">
        <f>IF(TWh!AM17=0,0,TWh!AM17/MG17)</f>
        <v>0.11806003372873568</v>
      </c>
      <c r="AN17" s="67">
        <f>IF(TWh!AN17=0,0,TWh!AN17/MH17)</f>
        <v>0.11806003372873568</v>
      </c>
      <c r="AO17" s="68">
        <f>IF(TWh!AO17=0,0,TWh!AO17/MI17)</f>
        <v>6.8681179116969276E-2</v>
      </c>
      <c r="AP17" s="65">
        <f>IF(TWh!AP17=0,0,TWh!AP17/LP17)</f>
        <v>0.19343537556825294</v>
      </c>
      <c r="AQ17" s="66">
        <f>IF(TWh!AQ17=0,0,TWh!AQ17/LQ17)</f>
        <v>0.20848693700913604</v>
      </c>
      <c r="AR17" s="66">
        <f>IF(TWh!AR17=0,0,TWh!AR17/LR17)</f>
        <v>0.14796586624330224</v>
      </c>
      <c r="AS17" s="66">
        <f>IF(TWh!AS17=0,0,TWh!AS17/LS17)</f>
        <v>9.7267932907728297E-2</v>
      </c>
      <c r="AT17" s="66">
        <f>IF(TWh!AT17=0,0,TWh!AT17/LT17)</f>
        <v>0.12554264930188899</v>
      </c>
      <c r="AU17" s="66">
        <f>IF(TWh!AU17=0,0,TWh!AU17/LU17)</f>
        <v>0.12856973543128544</v>
      </c>
      <c r="AV17" s="66">
        <f>IF(TWh!AV17=0,0,TWh!AV17/LV17)</f>
        <v>0.10309477186142288</v>
      </c>
      <c r="AW17" s="66">
        <f>IF(TWh!AW17=0,0,TWh!AW17/LW17)</f>
        <v>6.8024112462407416E-2</v>
      </c>
      <c r="AX17" s="66">
        <f>IF(TWh!AX17=0,0,TWh!AX17/LX17)</f>
        <v>5.6439156712209143E-2</v>
      </c>
      <c r="AY17" s="66">
        <f>IF(TWh!AY17=0,0,TWh!AY17/LY17)</f>
        <v>3.2366791520735551E-2</v>
      </c>
      <c r="AZ17" s="66">
        <f>IF(TWh!AZ17=0,0,TWh!AZ17/LZ17)</f>
        <v>2.118511538851129E-2</v>
      </c>
      <c r="BA17" s="66">
        <f>IF(TWh!BA17=0,0,TWh!BA17/MA17)</f>
        <v>8.5129492388629092E-3</v>
      </c>
      <c r="BB17" s="67">
        <f>IF(TWh!BB17=0,0,TWh!BB17/MB17)</f>
        <v>1.034193522325963E-2</v>
      </c>
      <c r="BC17" s="67">
        <f>IF(TWh!BC17=0,0,TWh!BC17/MC17)</f>
        <v>9.6846458183089748E-3</v>
      </c>
      <c r="BD17" s="67">
        <f>IF(TWh!BD17=0,0,TWh!BD17/MD17)</f>
        <v>1.2464946721700305E-2</v>
      </c>
      <c r="BE17" s="67">
        <f>IF(TWh!BE17=0,0,TWh!BE17/ME17)</f>
        <v>1.6818256131164538E-2</v>
      </c>
      <c r="BF17" s="67">
        <f>IF(TWh!BF17=0,0,TWh!BF17/MF17)</f>
        <v>1.1879770573303234E-2</v>
      </c>
      <c r="BG17" s="67">
        <f>IF(TWh!BG17=0,0,TWh!BG17/MG17)</f>
        <v>9.6400394772820173E-3</v>
      </c>
      <c r="BH17" s="67">
        <f>IF(TWh!BH17=0,0,TWh!BH17/MH17)</f>
        <v>9.6400394772820173E-3</v>
      </c>
      <c r="BI17" s="68">
        <f>IF(TWh!BI17=0,0,TWh!BI17/MI17)</f>
        <v>2.7994916250165219E-3</v>
      </c>
      <c r="BJ17" s="65">
        <f>IF(TWh!BJ17=0,0,TWh!BJ17/LP17)</f>
        <v>0.3863285648746716</v>
      </c>
      <c r="BK17" s="66">
        <f>IF(TWh!BK17=0,0,TWh!BK17/LQ17)</f>
        <v>0.36652508414810059</v>
      </c>
      <c r="BL17" s="66">
        <f>IF(TWh!BL17=0,0,TWh!BL17/LR17)</f>
        <v>0.4298471919031554</v>
      </c>
      <c r="BM17" s="66">
        <f>IF(TWh!BM17=0,0,TWh!BM17/LS17)</f>
        <v>0.51703081010349339</v>
      </c>
      <c r="BN17" s="66">
        <f>IF(TWh!BN17=0,0,TWh!BN17/LT17)</f>
        <v>0.50432163948531417</v>
      </c>
      <c r="BO17" s="66">
        <f>IF(TWh!BO17=0,0,TWh!BO17/LU17)</f>
        <v>0.44570071506952047</v>
      </c>
      <c r="BP17" s="66">
        <f>IF(TWh!BP17=0,0,TWh!BP17/LV17)</f>
        <v>0.50168179487524733</v>
      </c>
      <c r="BQ17" s="66">
        <f>IF(TWh!BQ17=0,0,TWh!BQ17/LW17)</f>
        <v>0.54843620339188393</v>
      </c>
      <c r="BR17" s="66">
        <f>IF(TWh!BR17=0,0,TWh!BR17/LX17)</f>
        <v>0.55284841549366814</v>
      </c>
      <c r="BS17" s="66">
        <f>IF(TWh!BS17=0,0,TWh!BS17/LY17)</f>
        <v>0.57567914034773693</v>
      </c>
      <c r="BT17" s="66">
        <f>IF(TWh!BT17=0,0,TWh!BT17/LZ17)</f>
        <v>0.63884292513000984</v>
      </c>
      <c r="BU17" s="66">
        <f>IF(TWh!BU17=0,0,TWh!BU17/MA17)</f>
        <v>0.56820131505528881</v>
      </c>
      <c r="BV17" s="67">
        <f>IF(TWh!BV17=0,0,TWh!BV17/MB17)</f>
        <v>0.51697777027154235</v>
      </c>
      <c r="BW17" s="67">
        <f>IF(TWh!BW17=0,0,TWh!BW17/MC17)</f>
        <v>0.50666739042062259</v>
      </c>
      <c r="BX17" s="67">
        <f>IF(TWh!BX17=0,0,TWh!BX17/MD17)</f>
        <v>0.48444844812996479</v>
      </c>
      <c r="BY17" s="67">
        <f>IF(TWh!BY17=0,0,TWh!BY17/ME17)</f>
        <v>0.43579195448162794</v>
      </c>
      <c r="BZ17" s="67">
        <f>IF(TWh!BZ17=0,0,TWh!BZ17/MF17)</f>
        <v>0.5024839460699646</v>
      </c>
      <c r="CA17" s="67">
        <f>IF(TWh!CA17=0,0,TWh!CA17/MG17)</f>
        <v>0.50804104888392654</v>
      </c>
      <c r="CB17" s="67">
        <f>IF(TWh!CB17=0,0,TWh!CB17/MH17)</f>
        <v>0.50804104888392654</v>
      </c>
      <c r="CC17" s="68">
        <f>IF(TWh!CC17=0,0,TWh!CC17/MI17)</f>
        <v>0.51791673258074555</v>
      </c>
      <c r="CD17" s="65">
        <f>IF(TWh!CD17=0,0,TWh!CD17/LP17)</f>
        <v>0</v>
      </c>
      <c r="CE17" s="66">
        <f>IF(TWh!CE17=0,0,TWh!CE17/LQ17)</f>
        <v>0</v>
      </c>
      <c r="CF17" s="66">
        <f>IF(TWh!CF17=0,0,TWh!CF17/LR17)</f>
        <v>0</v>
      </c>
      <c r="CG17" s="66">
        <f>IF(TWh!CG17=0,0,TWh!CG17/LS17)</f>
        <v>0</v>
      </c>
      <c r="CH17" s="66">
        <f>IF(TWh!CH17=0,0,TWh!CH17/LT17)</f>
        <v>0</v>
      </c>
      <c r="CI17" s="66">
        <f>IF(TWh!CI17=0,0,TWh!CI17/LU17)</f>
        <v>0</v>
      </c>
      <c r="CJ17" s="66">
        <f>IF(TWh!CJ17=0,0,TWh!CJ17/LV17)</f>
        <v>0</v>
      </c>
      <c r="CK17" s="66">
        <f>IF(TWh!CK17=0,0,TWh!CK17/LW17)</f>
        <v>0</v>
      </c>
      <c r="CL17" s="66">
        <f>IF(TWh!CL17=0,0,TWh!CL17/LX17)</f>
        <v>0</v>
      </c>
      <c r="CM17" s="66">
        <f>IF(TWh!CM17=0,0,TWh!CM17/LY17)</f>
        <v>0</v>
      </c>
      <c r="CN17" s="66">
        <f>IF(TWh!CN17=0,0,TWh!CN17/LZ17)</f>
        <v>0</v>
      </c>
      <c r="CO17" s="66">
        <f>IF(TWh!CO17=0,0,TWh!CO17/MA17)</f>
        <v>0</v>
      </c>
      <c r="CP17" s="67">
        <f>IF(TWh!CP17=0,0,TWh!CP17/MB17)</f>
        <v>0</v>
      </c>
      <c r="CQ17" s="67">
        <f>IF(TWh!CQ17=0,0,TWh!CQ17/MC17)</f>
        <v>0</v>
      </c>
      <c r="CR17" s="67">
        <f>IF(TWh!CR17=0,0,TWh!CR17/MD17)</f>
        <v>0</v>
      </c>
      <c r="CS17" s="67">
        <f>IF(TWh!CS17=0,0,TWh!CS17/ME17)</f>
        <v>0</v>
      </c>
      <c r="CT17" s="67">
        <f>IF(TWh!CT17=0,0,TWh!CT17/MF17)</f>
        <v>0</v>
      </c>
      <c r="CU17" s="67">
        <f>IF(TWh!CU17=0,0,TWh!CU17/MG17)</f>
        <v>0</v>
      </c>
      <c r="CV17" s="67">
        <f>IF(TWh!CV17=0,0,TWh!CV17/MH17)</f>
        <v>0</v>
      </c>
      <c r="CW17" s="68">
        <f>IF(TWh!CW17=0,0,TWh!CW17/MI17)</f>
        <v>0</v>
      </c>
      <c r="CX17" s="65">
        <f>IF(TWh!CX17=0,0,TWh!CX17/LP17)</f>
        <v>4.7962630854568963E-2</v>
      </c>
      <c r="CY17" s="66">
        <f>IF(TWh!CY17=0,0,TWh!CY17/LQ17)</f>
        <v>3.6864882192659071E-2</v>
      </c>
      <c r="CZ17" s="66">
        <f>IF(TWh!CZ17=0,0,TWh!CZ17/LR17)</f>
        <v>5.0168684262750549E-2</v>
      </c>
      <c r="DA17" s="66">
        <f>IF(TWh!DA17=0,0,TWh!DA17/LS17)</f>
        <v>3.7907926563305445E-2</v>
      </c>
      <c r="DB17" s="66">
        <f>IF(TWh!DB17=0,0,TWh!DB17/LT17)</f>
        <v>3.8484101842074382E-2</v>
      </c>
      <c r="DC17" s="66">
        <f>IF(TWh!DC17=0,0,TWh!DC17/LU17)</f>
        <v>3.7549370739900154E-2</v>
      </c>
      <c r="DD17" s="66">
        <f>IF(TWh!DD17=0,0,TWh!DD17/LV17)</f>
        <v>3.9596543905162998E-2</v>
      </c>
      <c r="DE17" s="66">
        <f>IF(TWh!DE17=0,0,TWh!DE17/LW17)</f>
        <v>3.6027439297616745E-2</v>
      </c>
      <c r="DF17" s="66">
        <f>IF(TWh!DF17=0,0,TWh!DF17/LX17)</f>
        <v>4.2977481773301018E-2</v>
      </c>
      <c r="DG17" s="66">
        <f>IF(TWh!DG17=0,0,TWh!DG17/LY17)</f>
        <v>4.4395750902358248E-2</v>
      </c>
      <c r="DH17" s="66">
        <f>IF(TWh!DH17=0,0,TWh!DH17/LZ17)</f>
        <v>2.7372270754371205E-2</v>
      </c>
      <c r="DI17" s="66">
        <f>IF(TWh!DI17=0,0,TWh!DI17/MA17)</f>
        <v>2.6015581120164465E-2</v>
      </c>
      <c r="DJ17" s="67">
        <f>IF(TWh!DJ17=0,0,TWh!DJ17/MB17)</f>
        <v>3.7072553553669368E-2</v>
      </c>
      <c r="DK17" s="67">
        <f>IF(TWh!DK17=0,0,TWh!DK17/MC17)</f>
        <v>3.6427856024350842E-2</v>
      </c>
      <c r="DL17" s="67">
        <f>IF(TWh!DL17=0,0,TWh!DL17/MD17)</f>
        <v>3.7862849706224257E-2</v>
      </c>
      <c r="DM17" s="67">
        <f>IF(TWh!DM17=0,0,TWh!DM17/ME17)</f>
        <v>3.8559416713955991E-2</v>
      </c>
      <c r="DN17" s="67">
        <f>IF(TWh!DN17=0,0,TWh!DN17/MF17)</f>
        <v>3.1888598710808749E-2</v>
      </c>
      <c r="DO17" s="67">
        <f>IF(TWh!DO17=0,0,TWh!DO17/MG17)</f>
        <v>2.8994299493174908E-2</v>
      </c>
      <c r="DP17" s="67">
        <f>IF(TWh!DP17=0,0,TWh!DP17/MH17)</f>
        <v>2.8994299493174908E-2</v>
      </c>
      <c r="DQ17" s="68">
        <f>IF(TWh!DQ17=0,0,TWh!DQ17/MI17)</f>
        <v>3.5797728132911252E-2</v>
      </c>
      <c r="DR17" s="65">
        <f>IF(TWh!DR17=0,0,TWh!DR17/LP17)</f>
        <v>0</v>
      </c>
      <c r="DS17" s="66">
        <f>IF(TWh!DS17=0,0,TWh!DS17/LQ17)</f>
        <v>0</v>
      </c>
      <c r="DT17" s="66">
        <f>IF(TWh!DT17=0,0,TWh!DT17/LR17)</f>
        <v>0</v>
      </c>
      <c r="DU17" s="66">
        <f>IF(TWh!DU17=0,0,TWh!DU17/LS17)</f>
        <v>0</v>
      </c>
      <c r="DV17" s="66">
        <f>IF(TWh!DV17=0,0,TWh!DV17/LT17)</f>
        <v>0</v>
      </c>
      <c r="DW17" s="66">
        <f>IF(TWh!DW17=0,0,TWh!DW17/LU17)</f>
        <v>0</v>
      </c>
      <c r="DX17" s="66">
        <f>IF(TWh!DX17=0,0,TWh!DX17/LV17)</f>
        <v>0</v>
      </c>
      <c r="DY17" s="66">
        <f>IF(TWh!DY17=0,0,TWh!DY17/LW17)</f>
        <v>0</v>
      </c>
      <c r="DZ17" s="66">
        <f>IF(TWh!DZ17=0,0,TWh!DZ17/LX17)</f>
        <v>0</v>
      </c>
      <c r="EA17" s="66">
        <f>IF(TWh!EA17=0,0,TWh!EA17/LY17)</f>
        <v>1.4975141970703251E-5</v>
      </c>
      <c r="EB17" s="66">
        <f>IF(TWh!EB17=0,0,TWh!EB17/LZ17)</f>
        <v>1.6788195331075908E-5</v>
      </c>
      <c r="EC17" s="66">
        <f>IF(TWh!EC17=0,0,TWh!EC17/MA17)</f>
        <v>1.9952857508729654E-5</v>
      </c>
      <c r="ED17" s="67">
        <f>IF(TWh!ED17=0,0,TWh!ED17/MB17)</f>
        <v>2.3615396580556375E-5</v>
      </c>
      <c r="EE17" s="67">
        <f>IF(TWh!EE17=0,0,TWh!EE17/MC17)</f>
        <v>2.6967164988240346E-5</v>
      </c>
      <c r="EF17" s="67">
        <f>IF(TWh!EF17=0,0,TWh!EF17/MD17)</f>
        <v>9.4184572245067729E-5</v>
      </c>
      <c r="EG17" s="67">
        <f>IF(TWh!EG17=0,0,TWh!EG17/ME17)</f>
        <v>1.2005365637536523E-4</v>
      </c>
      <c r="EH17" s="67">
        <f>IF(TWh!EH17=0,0,TWh!EH17/MF17)</f>
        <v>2.0189087850456017E-4</v>
      </c>
      <c r="EI17" s="67">
        <f>IF(TWh!EI17=0,0,TWh!EI17/MG17)</f>
        <v>3.49881940354993E-4</v>
      </c>
      <c r="EJ17" s="67">
        <f>IF(TWh!EJ17=0,0,TWh!EJ17/MH17)</f>
        <v>3.49881940354993E-4</v>
      </c>
      <c r="EK17" s="68">
        <f>IF(TWh!EK17=0,0,TWh!EK17/MI17)</f>
        <v>3.5668320844497493E-4</v>
      </c>
      <c r="EL17" s="65">
        <f>IF(TWh!EL17=0,0,TWh!EL17/LP17)</f>
        <v>1.0176419068273764E-2</v>
      </c>
      <c r="EM17" s="66">
        <f>IF(TWh!EM17=0,0,TWh!EM17/LQ17)</f>
        <v>1.3383555056900141E-2</v>
      </c>
      <c r="EN17" s="66">
        <f>IF(TWh!EN17=0,0,TWh!EN17/LR17)</f>
        <v>1.5399880928755705E-2</v>
      </c>
      <c r="EO17" s="66">
        <f>IF(TWh!EO17=0,0,TWh!EO17/LS17)</f>
        <v>1.8002299853285223E-2</v>
      </c>
      <c r="EP17" s="66">
        <f>IF(TWh!EP17=0,0,TWh!EP17/LT17)</f>
        <v>2.5616958035120652E-2</v>
      </c>
      <c r="EQ17" s="66">
        <f>IF(TWh!EQ17=0,0,TWh!EQ17/LU17)</f>
        <v>4.2814607524228991E-2</v>
      </c>
      <c r="ER17" s="66">
        <f>IF(TWh!ER17=0,0,TWh!ER17/LV17)</f>
        <v>5.902716090535623E-2</v>
      </c>
      <c r="ES17" s="66">
        <f>IF(TWh!ES17=0,0,TWh!ES17/LW17)</f>
        <v>6.9452259889920945E-2</v>
      </c>
      <c r="ET17" s="66">
        <f>IF(TWh!ET17=0,0,TWh!ET17/LX17)</f>
        <v>7.9699143638974498E-2</v>
      </c>
      <c r="EU17" s="66">
        <f>IF(TWh!EU17=0,0,TWh!EU17/LY17)</f>
        <v>0.10437451445574469</v>
      </c>
      <c r="EV17" s="66">
        <f>IF(TWh!EV17=0,0,TWh!EV17/LZ17)</f>
        <v>9.9271103114224338E-2</v>
      </c>
      <c r="EW17" s="66">
        <f>IF(TWh!EW17=0,0,TWh!EW17/MA17)</f>
        <v>0.16125424545821238</v>
      </c>
      <c r="EX17" s="67">
        <f>IF(TWh!EX17=0,0,TWh!EX17/MB17)</f>
        <v>0.14660840316965415</v>
      </c>
      <c r="EY17" s="67">
        <f>IF(TWh!EY17=0,0,TWh!EY17/MC17)</f>
        <v>0.17520995326810213</v>
      </c>
      <c r="EZ17" s="67">
        <f>IF(TWh!EZ17=0,0,TWh!EZ17/MD17)</f>
        <v>0.19703477680038869</v>
      </c>
      <c r="FA17" s="67">
        <f>IF(TWh!FA17=0,0,TWh!FA17/ME17)</f>
        <v>0.23154707841782945</v>
      </c>
      <c r="FB17" s="67">
        <f>IF(TWh!FB17=0,0,TWh!FB17/MF17)</f>
        <v>0.20151423402797339</v>
      </c>
      <c r="FC17" s="67">
        <f>IF(TWh!FC17=0,0,TWh!FC17/MG17)</f>
        <v>0.24116107549322388</v>
      </c>
      <c r="FD17" s="67">
        <f>IF(TWh!FD17=0,0,TWh!FD17/MH17)</f>
        <v>0.24116107549322388</v>
      </c>
      <c r="FE17" s="68">
        <f>IF(TWh!FE17=0,0,TWh!FE17/MI17)</f>
        <v>0.27887211101287235</v>
      </c>
      <c r="FF17" s="65">
        <f>IF(TWh!FF17=0,0,TWh!FF17/LP17)</f>
        <v>3.9621303749426537E-3</v>
      </c>
      <c r="FG17" s="66">
        <f>IF(TWh!FG17=0,0,TWh!FG17/LQ17)</f>
        <v>3.8868408398781847E-3</v>
      </c>
      <c r="FH17" s="66">
        <f>IF(TWh!FH17=0,0,TWh!FH17/LR17)</f>
        <v>3.254614010716412E-3</v>
      </c>
      <c r="FI17" s="66">
        <f>IF(TWh!FI17=0,0,TWh!FI17/LS17)</f>
        <v>3.4101272849835444E-3</v>
      </c>
      <c r="FJ17" s="66">
        <f>IF(TWh!FJ17=0,0,TWh!FJ17/LT17)</f>
        <v>4.262974695920841E-3</v>
      </c>
      <c r="FK17" s="66">
        <f>IF(TWh!FK17=0,0,TWh!FK17/LU17)</f>
        <v>5.0157984057352806E-3</v>
      </c>
      <c r="FL17" s="66">
        <f>IF(TWh!FL17=0,0,TWh!FL17/LV17)</f>
        <v>4.6737630901793588E-3</v>
      </c>
      <c r="FM17" s="66">
        <f>IF(TWh!FM17=0,0,TWh!FM17/LW17)</f>
        <v>6.0291795308987867E-3</v>
      </c>
      <c r="FN17" s="66">
        <f>IF(TWh!FN17=0,0,TWh!FN17/LX17)</f>
        <v>6.9078281399424764E-3</v>
      </c>
      <c r="FO17" s="66">
        <f>IF(TWh!FO17=0,0,TWh!FO17/LY17)</f>
        <v>8.8856276357486014E-3</v>
      </c>
      <c r="FP17" s="66">
        <f>IF(TWh!FP17=0,0,TWh!FP17/LZ17)</f>
        <v>1.1089237863898239E-2</v>
      </c>
      <c r="FQ17" s="66">
        <f>IF(TWh!FQ17=0,0,TWh!FQ17/MA17)</f>
        <v>1.2371139789314759E-2</v>
      </c>
      <c r="FR17" s="67">
        <f>IF(TWh!FR17=0,0,TWh!FR17/MB17)</f>
        <v>1.6187001771337525E-2</v>
      </c>
      <c r="FS17" s="67">
        <f>IF(TWh!FS17=0,0,TWh!FS17/MC17)</f>
        <v>1.8745111719100437E-2</v>
      </c>
      <c r="FT17" s="67">
        <f>IF(TWh!FT17=0,0,TWh!FT17/MD17)</f>
        <v>2.0737280818182945E-2</v>
      </c>
      <c r="FU17" s="67">
        <f>IF(TWh!FU17=0,0,TWh!FU17/ME17)</f>
        <v>1.6742130558562669E-2</v>
      </c>
      <c r="FV17" s="67">
        <f>IF(TWh!FV17=0,0,TWh!FV17/MF17)</f>
        <v>2.2166307480070157E-2</v>
      </c>
      <c r="FW17" s="67">
        <f>IF(TWh!FW17=0,0,TWh!FW17/MG17)</f>
        <v>2.3641828180270861E-2</v>
      </c>
      <c r="FX17" s="67">
        <f>IF(TWh!FX17=0,0,TWh!FX17/MH17)</f>
        <v>2.3641828180270861E-2</v>
      </c>
      <c r="FY17" s="68">
        <f>IF(TWh!FY17=0,0,TWh!FY17/MI17)</f>
        <v>2.410139580307577E-2</v>
      </c>
      <c r="FZ17" s="65">
        <f>IF(TWh!FZ17=0,0,TWh!FZ17/LP17)</f>
        <v>4.0872502815197907E-3</v>
      </c>
      <c r="GA17" s="66">
        <f>IF(TWh!GA17=0,0,TWh!GA17/LQ17)</f>
        <v>-1.0017631030613879E-2</v>
      </c>
      <c r="GB17" s="66">
        <f>IF(TWh!GB17=0,0,TWh!GB17/LR17)</f>
        <v>1.996427862671165E-2</v>
      </c>
      <c r="GC17" s="66">
        <f>IF(TWh!GC17=0,0,TWh!GC17/LS17)</f>
        <v>4.6234981561521074E-2</v>
      </c>
      <c r="GD17" s="66">
        <f>IF(TWh!GD17=0,0,TWh!GD17/LT17)</f>
        <v>6.1558919003480775E-2</v>
      </c>
      <c r="GE17" s="66">
        <f>IF(TWh!GE17=0,0,TWh!GE17/LU17)</f>
        <v>7.8710938808584041E-2</v>
      </c>
      <c r="GF17" s="66">
        <f>IF(TWh!GF17=0,0,TWh!GF17/LV17)</f>
        <v>6.4698173952503615E-2</v>
      </c>
      <c r="GG17" s="66">
        <f>IF(TWh!GG17=0,0,TWh!GG17/LW17)</f>
        <v>4.7179933702325212E-2</v>
      </c>
      <c r="GH17" s="66">
        <f>IF(TWh!GH17=0,0,TWh!GH17/LX17)</f>
        <v>1.4888645684718108E-2</v>
      </c>
      <c r="GI17" s="66">
        <f>IF(TWh!GI17=0,0,TWh!GI17/LY17)</f>
        <v>2.6974786805543674E-2</v>
      </c>
      <c r="GJ17" s="66">
        <f>IF(TWh!GJ17=0,0,TWh!GJ17/LZ17)</f>
        <v>1.6588077221184046E-2</v>
      </c>
      <c r="GK17" s="66">
        <f>IF(TWh!GK17=0,0,TWh!GK17/MA17)</f>
        <v>1.8042058488451768E-2</v>
      </c>
      <c r="GL17" s="67">
        <f>IF(TWh!GL17=0,0,TWh!GL17/MB17)</f>
        <v>1.511513328350704E-2</v>
      </c>
      <c r="GM17" s="67">
        <f>IF(TWh!GM17=0,0,TWh!GM17/MC17)</f>
        <v>8.6502987934874959E-2</v>
      </c>
      <c r="GN17" s="67">
        <f>IF(TWh!GN17=0,0,TWh!GN17/MD17)</f>
        <v>8.2380144190178473E-2</v>
      </c>
      <c r="GO17" s="67">
        <f>IF(TWh!GO17=0,0,TWh!GO17/ME17)</f>
        <v>2.3720812967570327E-2</v>
      </c>
      <c r="GP17" s="67">
        <f>IF(TWh!GP17=0,0,TWh!GP17/MF17)</f>
        <v>-2.3327180031471377E-2</v>
      </c>
      <c r="GQ17" s="67">
        <f>IF(TWh!GQ17=0,0,TWh!GQ17/MG17)</f>
        <v>-2.197903863482488E-2</v>
      </c>
      <c r="GR17" s="67">
        <f>IF(TWh!GR17=0,0,TWh!GR17/MH17)</f>
        <v>-1.0577812897031188E-2</v>
      </c>
      <c r="GS17" s="68">
        <f>IF(TWh!GS17=0,0,TWh!GS17/MI17)</f>
        <v>-8.5211869769200987E-4</v>
      </c>
      <c r="GT17" s="65">
        <f t="shared" si="50"/>
        <v>1.0040872502815199</v>
      </c>
      <c r="GU17" s="66">
        <f t="shared" si="0"/>
        <v>0.98998236896938585</v>
      </c>
      <c r="GV17" s="66">
        <f t="shared" si="1"/>
        <v>1.0199642786267116</v>
      </c>
      <c r="GW17" s="66">
        <f t="shared" si="2"/>
        <v>1.0462349815615211</v>
      </c>
      <c r="GX17" s="66">
        <f t="shared" si="3"/>
        <v>1.0615589190034806</v>
      </c>
      <c r="GY17" s="66">
        <f t="shared" si="4"/>
        <v>1.078710938808584</v>
      </c>
      <c r="GZ17" s="66">
        <f t="shared" si="5"/>
        <v>1.0646981739525037</v>
      </c>
      <c r="HA17" s="66">
        <f t="shared" si="6"/>
        <v>1.0471799337023255</v>
      </c>
      <c r="HB17" s="66">
        <f t="shared" si="7"/>
        <v>1.0148886456847181</v>
      </c>
      <c r="HC17" s="66">
        <f t="shared" si="8"/>
        <v>1.0269747868055437</v>
      </c>
      <c r="HD17" s="66">
        <f t="shared" si="9"/>
        <v>1.0165880772211842</v>
      </c>
      <c r="HE17" s="66">
        <f t="shared" si="10"/>
        <v>1.0180420584884518</v>
      </c>
      <c r="HF17" s="67">
        <f t="shared" si="11"/>
        <v>1.0151151332835071</v>
      </c>
      <c r="HG17" s="67">
        <f t="shared" si="12"/>
        <v>1.0865029879348749</v>
      </c>
      <c r="HH17" s="67">
        <f t="shared" si="13"/>
        <v>1.0823801441901786</v>
      </c>
      <c r="HI17" s="67">
        <f t="shared" si="14"/>
        <v>1.0237208129675703</v>
      </c>
      <c r="HJ17" s="67">
        <f t="shared" si="15"/>
        <v>0.97667281996852851</v>
      </c>
      <c r="HK17" s="67">
        <f t="shared" si="16"/>
        <v>0.97802096136517513</v>
      </c>
      <c r="HL17" s="67">
        <f t="shared" si="17"/>
        <v>0.98942218710296881</v>
      </c>
      <c r="HM17" s="68">
        <f t="shared" si="18"/>
        <v>0.99914788130230803</v>
      </c>
      <c r="HN17" s="65">
        <f t="shared" si="51"/>
        <v>6.2101180297785386E-2</v>
      </c>
      <c r="HO17" s="66">
        <f t="shared" si="19"/>
        <v>5.4135278089437397E-2</v>
      </c>
      <c r="HP17" s="66">
        <f t="shared" si="20"/>
        <v>6.8823179202222667E-2</v>
      </c>
      <c r="HQ17" s="66">
        <f t="shared" si="21"/>
        <v>5.9320353701574215E-2</v>
      </c>
      <c r="HR17" s="66">
        <f t="shared" si="22"/>
        <v>6.8364034573115864E-2</v>
      </c>
      <c r="HS17" s="66">
        <f t="shared" si="23"/>
        <v>8.5379776669864418E-2</v>
      </c>
      <c r="HT17" s="66">
        <f t="shared" si="24"/>
        <v>0.10329746790069859</v>
      </c>
      <c r="HU17" s="66">
        <f t="shared" si="25"/>
        <v>0.11150887871843648</v>
      </c>
      <c r="HV17" s="66">
        <f t="shared" si="26"/>
        <v>0.12958445355221798</v>
      </c>
      <c r="HW17" s="66">
        <f t="shared" si="27"/>
        <v>0.15767086813582223</v>
      </c>
      <c r="HX17" s="66">
        <f t="shared" si="28"/>
        <v>0.13774939992782484</v>
      </c>
      <c r="HY17" s="66">
        <f t="shared" si="29"/>
        <v>0.19966091922520032</v>
      </c>
      <c r="HZ17" s="67">
        <f t="shared" si="30"/>
        <v>0.1998915738912416</v>
      </c>
      <c r="IA17" s="67">
        <f t="shared" si="31"/>
        <v>0.23040988817654162</v>
      </c>
      <c r="IB17" s="67">
        <f t="shared" si="32"/>
        <v>0.25572909189704096</v>
      </c>
      <c r="IC17" s="67">
        <f t="shared" si="33"/>
        <v>0.28696867934672349</v>
      </c>
      <c r="ID17" s="67">
        <f t="shared" si="34"/>
        <v>0.25577103109735683</v>
      </c>
      <c r="IE17" s="67">
        <f t="shared" si="35"/>
        <v>0.29414708510702464</v>
      </c>
      <c r="IF17" s="67">
        <f t="shared" si="36"/>
        <v>0.29414708510702464</v>
      </c>
      <c r="IG17" s="68">
        <f t="shared" si="37"/>
        <v>0.33912791815730436</v>
      </c>
      <c r="IH17" s="25"/>
      <c r="II17" s="53">
        <f t="shared" si="52"/>
        <v>7.0111792803031175E-2</v>
      </c>
      <c r="IJ17" s="54">
        <f t="shared" si="53"/>
        <v>0.11806003372873568</v>
      </c>
      <c r="IK17" s="54">
        <f t="shared" si="54"/>
        <v>9.6400394772820173E-3</v>
      </c>
      <c r="IL17" s="54">
        <f t="shared" si="55"/>
        <v>0.50804104888392654</v>
      </c>
      <c r="IM17" s="54">
        <f t="shared" si="56"/>
        <v>0</v>
      </c>
      <c r="IN17" s="54">
        <f t="shared" si="57"/>
        <v>2.8994299493174908E-2</v>
      </c>
      <c r="IO17" s="54">
        <f t="shared" si="58"/>
        <v>3.49881940354993E-4</v>
      </c>
      <c r="IP17" s="54">
        <f t="shared" si="59"/>
        <v>0.24116107549322388</v>
      </c>
      <c r="IQ17" s="54">
        <f t="shared" si="60"/>
        <v>2.3641828180270861E-2</v>
      </c>
      <c r="IR17" s="54">
        <f t="shared" si="38"/>
        <v>1</v>
      </c>
      <c r="IS17" s="59">
        <f t="shared" si="39"/>
        <v>0.29414708510702464</v>
      </c>
      <c r="IT17" s="53">
        <f t="shared" si="40"/>
        <v>7.0111792803031175E-2</v>
      </c>
      <c r="IU17" s="54">
        <f t="shared" si="41"/>
        <v>0.11806003372873568</v>
      </c>
      <c r="IV17" s="54">
        <f t="shared" si="42"/>
        <v>9.6400394772820173E-3</v>
      </c>
      <c r="IW17" s="54">
        <f t="shared" si="43"/>
        <v>0.50804104888392654</v>
      </c>
      <c r="IX17" s="54">
        <f t="shared" si="44"/>
        <v>0</v>
      </c>
      <c r="IY17" s="54">
        <f t="shared" si="45"/>
        <v>2.8994299493174908E-2</v>
      </c>
      <c r="IZ17" s="54">
        <f t="shared" si="46"/>
        <v>3.49881940354993E-4</v>
      </c>
      <c r="JA17" s="54">
        <f t="shared" si="47"/>
        <v>0.24116107549322388</v>
      </c>
      <c r="JB17" s="54">
        <f t="shared" si="48"/>
        <v>2.3641828180270861E-2</v>
      </c>
      <c r="JC17" s="54">
        <f t="shared" si="49"/>
        <v>1</v>
      </c>
      <c r="JD17" s="59">
        <f t="shared" si="61"/>
        <v>0.29414708510702464</v>
      </c>
      <c r="JE17" s="53">
        <f t="shared" si="62"/>
        <v>7.1474678519964335E-2</v>
      </c>
      <c r="JF17" s="54">
        <f t="shared" si="63"/>
        <v>6.8681179116969276E-2</v>
      </c>
      <c r="JG17" s="54">
        <f t="shared" si="64"/>
        <v>2.7994916250165219E-3</v>
      </c>
      <c r="JH17" s="54">
        <f t="shared" si="65"/>
        <v>0.51791673258074555</v>
      </c>
      <c r="JI17" s="54">
        <f t="shared" si="66"/>
        <v>0</v>
      </c>
      <c r="JJ17" s="54">
        <f t="shared" si="67"/>
        <v>3.5797728132911252E-2</v>
      </c>
      <c r="JK17" s="54">
        <f t="shared" si="68"/>
        <v>3.5668320844497493E-4</v>
      </c>
      <c r="JL17" s="54">
        <f t="shared" si="69"/>
        <v>0.27887211101287235</v>
      </c>
      <c r="JM17" s="54">
        <f t="shared" si="70"/>
        <v>2.410139580307577E-2</v>
      </c>
      <c r="JN17" s="54">
        <f t="shared" si="71"/>
        <v>1</v>
      </c>
      <c r="JO17" s="119">
        <f t="shared" si="72"/>
        <v>0.33912791815730436</v>
      </c>
      <c r="LP17" s="86">
        <f>TWh!HN17</f>
        <v>23.976999999999997</v>
      </c>
      <c r="LQ17" s="87">
        <f>TWh!HO17</f>
        <v>24.956000000000007</v>
      </c>
      <c r="LR17" s="87">
        <f>TWh!HP17</f>
        <v>25.195</v>
      </c>
      <c r="LS17" s="87">
        <f>TWh!HQ17</f>
        <v>25.218999999999998</v>
      </c>
      <c r="LT17" s="87">
        <f>TWh!HR17</f>
        <v>25.569000000000003</v>
      </c>
      <c r="LU17" s="87">
        <f>TWh!HS17</f>
        <v>25.970341999999999</v>
      </c>
      <c r="LV17" s="87">
        <f>TWh!HT17</f>
        <v>27.479569999999999</v>
      </c>
      <c r="LW17" s="87">
        <f>TWh!HU17</f>
        <v>28.197368999999995</v>
      </c>
      <c r="LX17" s="87">
        <f>TWh!HV17</f>
        <v>30.238881999999993</v>
      </c>
      <c r="LY17" s="87">
        <f>TWh!HW17</f>
        <v>28.313588000000006</v>
      </c>
      <c r="LZ17" s="87">
        <f>TWh!HX17</f>
        <v>28.353256000000002</v>
      </c>
      <c r="MA17" s="87">
        <f>TWh!HY17</f>
        <v>27.164028999999999</v>
      </c>
      <c r="MB17" s="88">
        <f>TWh!HZ17</f>
        <v>27.355035000000001</v>
      </c>
      <c r="MC17" s="88">
        <f>TWh!IA17</f>
        <v>25.920411000000001</v>
      </c>
      <c r="MD17" s="88">
        <f>TWh!IB17</f>
        <v>26.087074999999999</v>
      </c>
      <c r="ME17" s="88">
        <f>TWh!IC17</f>
        <v>28.387307</v>
      </c>
      <c r="MF17" s="88">
        <f>TWh!ID17</f>
        <v>30.511532000000003</v>
      </c>
      <c r="MG17" s="88">
        <f>TWh!IE17</f>
        <v>30.870412999999999</v>
      </c>
      <c r="MH17" s="88">
        <f>TWh!IF17</f>
        <v>30.870412999999999</v>
      </c>
      <c r="MI17" s="89">
        <f>TWh!IG17</f>
        <v>30.281773137257893</v>
      </c>
    </row>
    <row r="18" spans="1:347" x14ac:dyDescent="0.35">
      <c r="A18" s="20" t="s">
        <v>33</v>
      </c>
      <c r="B18" s="65">
        <f>IF(TWh!B18=0,0,TWh!B18/LP18)</f>
        <v>2.1863789444448876E-5</v>
      </c>
      <c r="C18" s="66">
        <f>IF(TWh!C18=0,0,TWh!C18/LQ18)</f>
        <v>1.0845403348413446E-5</v>
      </c>
      <c r="D18" s="66">
        <f>IF(TWh!D18=0,0,TWh!D18/LR18)</f>
        <v>0</v>
      </c>
      <c r="E18" s="66">
        <f>IF(TWh!E18=0,0,TWh!E18/LS18)</f>
        <v>0</v>
      </c>
      <c r="F18" s="66">
        <f>IF(TWh!F18=0,0,TWh!F18/LT18)</f>
        <v>0</v>
      </c>
      <c r="G18" s="66">
        <f>IF(TWh!G18=0,0,TWh!G18/LU18)</f>
        <v>0</v>
      </c>
      <c r="H18" s="66">
        <f>IF(TWh!H18=0,0,TWh!H18/LV18)</f>
        <v>0</v>
      </c>
      <c r="I18" s="66">
        <f>IF(TWh!I18=0,0,TWh!I18/LW18)</f>
        <v>0</v>
      </c>
      <c r="J18" s="66">
        <f>IF(TWh!J18=0,0,TWh!J18/LX18)</f>
        <v>0</v>
      </c>
      <c r="K18" s="66">
        <f>IF(TWh!K18=0,0,TWh!K18/LY18)</f>
        <v>0</v>
      </c>
      <c r="L18" s="66">
        <f>IF(TWh!L18=0,0,TWh!L18/LZ18)</f>
        <v>0</v>
      </c>
      <c r="M18" s="66">
        <f>IF(TWh!M18=0,0,TWh!M18/MA18)</f>
        <v>0</v>
      </c>
      <c r="N18" s="67">
        <f>IF(TWh!N18=0,0,TWh!N18/MB18)</f>
        <v>0</v>
      </c>
      <c r="O18" s="67">
        <f>IF(TWh!O18=0,0,TWh!O18/MC18)</f>
        <v>0</v>
      </c>
      <c r="P18" s="67">
        <f>IF(TWh!P18=0,0,TWh!P18/MD18)</f>
        <v>0</v>
      </c>
      <c r="Q18" s="67">
        <f>IF(TWh!Q18=0,0,TWh!Q18/ME18)</f>
        <v>0</v>
      </c>
      <c r="R18" s="67">
        <f>IF(TWh!R18=0,0,TWh!R18/MF18)</f>
        <v>0</v>
      </c>
      <c r="S18" s="67">
        <f>IF(TWh!S18=0,0,TWh!S18/MG18)</f>
        <v>0</v>
      </c>
      <c r="T18" s="67">
        <f>IF(TWh!T18=0,0,TWh!T18/MH18)</f>
        <v>0</v>
      </c>
      <c r="U18" s="68">
        <f>IF(TWh!U18=0,0,TWh!U18/MI18)</f>
        <v>0</v>
      </c>
      <c r="V18" s="65">
        <f>IF(TWh!V18=0,0,TWh!V18/LP18)</f>
        <v>9.5712382257982356E-2</v>
      </c>
      <c r="W18" s="66">
        <f>IF(TWh!W18=0,0,TWh!W18/LQ18)</f>
        <v>0.11469737067837114</v>
      </c>
      <c r="X18" s="66">
        <f>IF(TWh!X18=0,0,TWh!X18/LR18)</f>
        <v>0.12524150956230426</v>
      </c>
      <c r="Y18" s="66">
        <f>IF(TWh!Y18=0,0,TWh!Y18/LS18)</f>
        <v>0.13321666455387615</v>
      </c>
      <c r="Z18" s="66">
        <f>IF(TWh!Z18=0,0,TWh!Z18/LT18)</f>
        <v>0.15143283245588257</v>
      </c>
      <c r="AA18" s="66">
        <f>IF(TWh!AA18=0,0,TWh!AA18/LU18)</f>
        <v>0.1448423834789096</v>
      </c>
      <c r="AB18" s="66">
        <f>IF(TWh!AB18=0,0,TWh!AB18/LV18)</f>
        <v>0.1419738988142247</v>
      </c>
      <c r="AC18" s="66">
        <f>IF(TWh!AC18=0,0,TWh!AC18/LW18)</f>
        <v>0.14180939041453197</v>
      </c>
      <c r="AD18" s="66">
        <f>IF(TWh!AD18=0,0,TWh!AD18/LX18)</f>
        <v>0.13616407635583694</v>
      </c>
      <c r="AE18" s="66">
        <f>IF(TWh!AE18=0,0,TWh!AE18/LY18)</f>
        <v>0.13682302774967225</v>
      </c>
      <c r="AF18" s="66">
        <f>IF(TWh!AF18=0,0,TWh!AF18/LZ18)</f>
        <v>0.13264744316311278</v>
      </c>
      <c r="AG18" s="66">
        <f>IF(TWh!AG18=0,0,TWh!AG18/MA18)</f>
        <v>0.14920121191841804</v>
      </c>
      <c r="AH18" s="67">
        <f>IF(TWh!AH18=0,0,TWh!AH18/MB18)</f>
        <v>0.16575054923821245</v>
      </c>
      <c r="AI18" s="67">
        <f>IF(TWh!AI18=0,0,TWh!AI18/MC18)</f>
        <v>0.15670577412329312</v>
      </c>
      <c r="AJ18" s="67">
        <f>IF(TWh!AJ18=0,0,TWh!AJ18/MD18)</f>
        <v>0.15614250750874817</v>
      </c>
      <c r="AK18" s="67">
        <f>IF(TWh!AK18=0,0,TWh!AK18/ME18)</f>
        <v>0.1533585640907115</v>
      </c>
      <c r="AL18" s="67">
        <f>IF(TWh!AL18=0,0,TWh!AL18/MF18)</f>
        <v>0.12355669432074866</v>
      </c>
      <c r="AM18" s="67">
        <f>IF(TWh!AM18=0,0,TWh!AM18/MG18)</f>
        <v>0.11088640106892184</v>
      </c>
      <c r="AN18" s="67">
        <f>IF(TWh!AN18=0,0,TWh!AN18/MH18)</f>
        <v>9.5682079483121504E-2</v>
      </c>
      <c r="AO18" s="68">
        <f>IF(TWh!AO18=0,0,TWh!AO18/MI18)</f>
        <v>6.3550159685358418E-2</v>
      </c>
      <c r="AP18" s="65">
        <f>IF(TWh!AP18=0,0,TWh!AP18/LP18)</f>
        <v>0.32509632921441778</v>
      </c>
      <c r="AQ18" s="66">
        <f>IF(TWh!AQ18=0,0,TWh!AQ18/LQ18)</f>
        <v>0.28644156296939699</v>
      </c>
      <c r="AR18" s="66">
        <f>IF(TWh!AR18=0,0,TWh!AR18/LR18)</f>
        <v>0.32544349157287905</v>
      </c>
      <c r="AS18" s="66">
        <f>IF(TWh!AS18=0,0,TWh!AS18/LS18)</f>
        <v>0.27721408667258174</v>
      </c>
      <c r="AT18" s="66">
        <f>IF(TWh!AT18=0,0,TWh!AT18/LT18)</f>
        <v>0.21218642195429677</v>
      </c>
      <c r="AU18" s="66">
        <f>IF(TWh!AU18=0,0,TWh!AU18/LU18)</f>
        <v>0.17546494850193267</v>
      </c>
      <c r="AV18" s="66">
        <f>IF(TWh!AV18=0,0,TWh!AV18/LV18)</f>
        <v>0.16689924280876334</v>
      </c>
      <c r="AW18" s="66">
        <f>IF(TWh!AW18=0,0,TWh!AW18/LW18)</f>
        <v>0.13136610223912468</v>
      </c>
      <c r="AX18" s="66">
        <f>IF(TWh!AX18=0,0,TWh!AX18/LX18)</f>
        <v>0.1160938778044744</v>
      </c>
      <c r="AY18" s="66">
        <f>IF(TWh!AY18=0,0,TWh!AY18/LY18)</f>
        <v>0.10266791030749128</v>
      </c>
      <c r="AZ18" s="66">
        <f>IF(TWh!AZ18=0,0,TWh!AZ18/LZ18)</f>
        <v>8.9295361685734459E-2</v>
      </c>
      <c r="BA18" s="66">
        <f>IF(TWh!BA18=0,0,TWh!BA18/MA18)</f>
        <v>8.5237802383104883E-2</v>
      </c>
      <c r="BB18" s="67">
        <f>IF(TWh!BB18=0,0,TWh!BB18/MB18)</f>
        <v>8.0925910408443366E-2</v>
      </c>
      <c r="BC18" s="67">
        <f>IF(TWh!BC18=0,0,TWh!BC18/MC18)</f>
        <v>6.9211404222497455E-2</v>
      </c>
      <c r="BD18" s="67">
        <f>IF(TWh!BD18=0,0,TWh!BD18/MD18)</f>
        <v>6.7575918113829847E-2</v>
      </c>
      <c r="BE18" s="67">
        <f>IF(TWh!BE18=0,0,TWh!BE18/ME18)</f>
        <v>6.1392886178250651E-2</v>
      </c>
      <c r="BF18" s="67">
        <f>IF(TWh!BF18=0,0,TWh!BF18/MF18)</f>
        <v>5.7493885970117765E-2</v>
      </c>
      <c r="BG18" s="67">
        <f>IF(TWh!BG18=0,0,TWh!BG18/MG18)</f>
        <v>5.2808419477815643E-2</v>
      </c>
      <c r="BH18" s="67">
        <f>IF(TWh!BH18=0,0,TWh!BH18/MH18)</f>
        <v>5.3814322331168653E-2</v>
      </c>
      <c r="BI18" s="68">
        <f>IF(TWh!BI18=0,0,TWh!BI18/MI18)</f>
        <v>5.300656171529957E-2</v>
      </c>
      <c r="BJ18" s="65">
        <f>IF(TWh!BJ18=0,0,TWh!BJ18/LP18)</f>
        <v>0.36935228301488965</v>
      </c>
      <c r="BK18" s="66">
        <f>IF(TWh!BK18=0,0,TWh!BK18/LQ18)</f>
        <v>0.37665362802150004</v>
      </c>
      <c r="BL18" s="66">
        <f>IF(TWh!BL18=0,0,TWh!BL18/LR18)</f>
        <v>0.35125001922946691</v>
      </c>
      <c r="BM18" s="66">
        <f>IF(TWh!BM18=0,0,TWh!BM18/LS18)</f>
        <v>0.4026051774449198</v>
      </c>
      <c r="BN18" s="66">
        <f>IF(TWh!BN18=0,0,TWh!BN18/LT18)</f>
        <v>0.43197181916097277</v>
      </c>
      <c r="BO18" s="66">
        <f>IF(TWh!BO18=0,0,TWh!BO18/LU18)</f>
        <v>0.49600693936052681</v>
      </c>
      <c r="BP18" s="66">
        <f>IF(TWh!BP18=0,0,TWh!BP18/LV18)</f>
        <v>0.50786306515976032</v>
      </c>
      <c r="BQ18" s="66">
        <f>IF(TWh!BQ18=0,0,TWh!BQ18/LW18)</f>
        <v>0.555217582723599</v>
      </c>
      <c r="BR18" s="66">
        <f>IF(TWh!BR18=0,0,TWh!BR18/LX18)</f>
        <v>0.54615789426714834</v>
      </c>
      <c r="BS18" s="66">
        <f>IF(TWh!BS18=0,0,TWh!BS18/LY18)</f>
        <v>0.50727968046568006</v>
      </c>
      <c r="BT18" s="66">
        <f>IF(TWh!BT18=0,0,TWh!BT18/LZ18)</f>
        <v>0.51014215626915049</v>
      </c>
      <c r="BU18" s="66">
        <f>IF(TWh!BU18=0,0,TWh!BU18/MA18)</f>
        <v>0.4823636551665566</v>
      </c>
      <c r="BV18" s="67">
        <f>IF(TWh!BV18=0,0,TWh!BV18/MB18)</f>
        <v>0.43559059501681346</v>
      </c>
      <c r="BW18" s="67">
        <f>IF(TWh!BW18=0,0,TWh!BW18/MC18)</f>
        <v>0.37836948769416878</v>
      </c>
      <c r="BX18" s="67">
        <f>IF(TWh!BX18=0,0,TWh!BX18/MD18)</f>
        <v>0.33653248684216225</v>
      </c>
      <c r="BY18" s="67">
        <f>IF(TWh!BY18=0,0,TWh!BY18/ME18)</f>
        <v>0.39360410335987384</v>
      </c>
      <c r="BZ18" s="67">
        <f>IF(TWh!BZ18=0,0,TWh!BZ18/MF18)</f>
        <v>0.43781827269462464</v>
      </c>
      <c r="CA18" s="67">
        <f>IF(TWh!CA18=0,0,TWh!CA18/MG18)</f>
        <v>0.47703465800687145</v>
      </c>
      <c r="CB18" s="67">
        <f>IF(TWh!CB18=0,0,TWh!CB18/MH18)</f>
        <v>0.44802498117471046</v>
      </c>
      <c r="CC18" s="68">
        <f>IF(TWh!CC18=0,0,TWh!CC18/MI18)</f>
        <v>0.47895449723558936</v>
      </c>
      <c r="CD18" s="65">
        <f>IF(TWh!CD18=0,0,TWh!CD18/LP18)</f>
        <v>0</v>
      </c>
      <c r="CE18" s="66">
        <f>IF(TWh!CE18=0,0,TWh!CE18/LQ18)</f>
        <v>0</v>
      </c>
      <c r="CF18" s="66">
        <f>IF(TWh!CF18=0,0,TWh!CF18/LR18)</f>
        <v>0</v>
      </c>
      <c r="CG18" s="66">
        <f>IF(TWh!CG18=0,0,TWh!CG18/LS18)</f>
        <v>0</v>
      </c>
      <c r="CH18" s="66">
        <f>IF(TWh!CH18=0,0,TWh!CH18/LT18)</f>
        <v>0</v>
      </c>
      <c r="CI18" s="66">
        <f>IF(TWh!CI18=0,0,TWh!CI18/LU18)</f>
        <v>0</v>
      </c>
      <c r="CJ18" s="66">
        <f>IF(TWh!CJ18=0,0,TWh!CJ18/LV18)</f>
        <v>0</v>
      </c>
      <c r="CK18" s="66">
        <f>IF(TWh!CK18=0,0,TWh!CK18/LW18)</f>
        <v>0</v>
      </c>
      <c r="CL18" s="66">
        <f>IF(TWh!CL18=0,0,TWh!CL18/LX18)</f>
        <v>0</v>
      </c>
      <c r="CM18" s="66">
        <f>IF(TWh!CM18=0,0,TWh!CM18/LY18)</f>
        <v>0</v>
      </c>
      <c r="CN18" s="66">
        <f>IF(TWh!CN18=0,0,TWh!CN18/LZ18)</f>
        <v>0</v>
      </c>
      <c r="CO18" s="66">
        <f>IF(TWh!CO18=0,0,TWh!CO18/MA18)</f>
        <v>0</v>
      </c>
      <c r="CP18" s="67">
        <f>IF(TWh!CP18=0,0,TWh!CP18/MB18)</f>
        <v>0</v>
      </c>
      <c r="CQ18" s="67">
        <f>IF(TWh!CQ18=0,0,TWh!CQ18/MC18)</f>
        <v>0</v>
      </c>
      <c r="CR18" s="67">
        <f>IF(TWh!CR18=0,0,TWh!CR18/MD18)</f>
        <v>0</v>
      </c>
      <c r="CS18" s="67">
        <f>IF(TWh!CS18=0,0,TWh!CS18/ME18)</f>
        <v>0</v>
      </c>
      <c r="CT18" s="67">
        <f>IF(TWh!CT18=0,0,TWh!CT18/MF18)</f>
        <v>0</v>
      </c>
      <c r="CU18" s="67">
        <f>IF(TWh!CU18=0,0,TWh!CU18/MG18)</f>
        <v>0</v>
      </c>
      <c r="CV18" s="67">
        <f>IF(TWh!CV18=0,0,TWh!CV18/MH18)</f>
        <v>0</v>
      </c>
      <c r="CW18" s="68">
        <f>IF(TWh!CW18=0,0,TWh!CW18/MI18)</f>
        <v>0</v>
      </c>
      <c r="CX18" s="65">
        <f>IF(TWh!CX18=0,0,TWh!CX18/LP18)</f>
        <v>0.18547648373988343</v>
      </c>
      <c r="CY18" s="66">
        <f>IF(TWh!CY18=0,0,TWh!CY18/LQ18)</f>
        <v>0.19494849671593056</v>
      </c>
      <c r="CZ18" s="66">
        <f>IF(TWh!CZ18=0,0,TWh!CZ18/LR18)</f>
        <v>0.16698636281180998</v>
      </c>
      <c r="DA18" s="66">
        <f>IF(TWh!DA18=0,0,TWh!DA18/LS18)</f>
        <v>0.15196977689268554</v>
      </c>
      <c r="DB18" s="66">
        <f>IF(TWh!DB18=0,0,TWh!DB18/LT18)</f>
        <v>0.16603784680357622</v>
      </c>
      <c r="DC18" s="66">
        <f>IF(TWh!DC18=0,0,TWh!DC18/LU18)</f>
        <v>0.14258667411275525</v>
      </c>
      <c r="DD18" s="66">
        <f>IF(TWh!DD18=0,0,TWh!DD18/LV18)</f>
        <v>0.13945917713928369</v>
      </c>
      <c r="DE18" s="66">
        <f>IF(TWh!DE18=0,0,TWh!DE18/LW18)</f>
        <v>0.12370821191555267</v>
      </c>
      <c r="DF18" s="66">
        <f>IF(TWh!DF18=0,0,TWh!DF18/LX18)</f>
        <v>0.14929440545710387</v>
      </c>
      <c r="DG18" s="66">
        <f>IF(TWh!DG18=0,0,TWh!DG18/LY18)</f>
        <v>0.18397758246347462</v>
      </c>
      <c r="DH18" s="66">
        <f>IF(TWh!DH18=0,0,TWh!DH18/LZ18)</f>
        <v>0.1816304610154309</v>
      </c>
      <c r="DI18" s="66">
        <f>IF(TWh!DI18=0,0,TWh!DI18/MA18)</f>
        <v>0.15931203423262782</v>
      </c>
      <c r="DJ18" s="67">
        <f>IF(TWh!DJ18=0,0,TWh!DJ18/MB18)</f>
        <v>0.1479177214961665</v>
      </c>
      <c r="DK18" s="67">
        <f>IF(TWh!DK18=0,0,TWh!DK18/MC18)</f>
        <v>0.18994245908502744</v>
      </c>
      <c r="DL18" s="67">
        <f>IF(TWh!DL18=0,0,TWh!DL18/MD18)</f>
        <v>0.21651807634112405</v>
      </c>
      <c r="DM18" s="67">
        <f>IF(TWh!DM18=0,0,TWh!DM18/ME18)</f>
        <v>0.16673619056467726</v>
      </c>
      <c r="DN18" s="67">
        <f>IF(TWh!DN18=0,0,TWh!DN18/MF18)</f>
        <v>0.1535721537418373</v>
      </c>
      <c r="DO18" s="67">
        <f>IF(TWh!DO18=0,0,TWh!DO18/MG18)</f>
        <v>0.12922928116160312</v>
      </c>
      <c r="DP18" s="67">
        <f>IF(TWh!DP18=0,0,TWh!DP18/MH18)</f>
        <v>0.17463578702012167</v>
      </c>
      <c r="DQ18" s="68">
        <f>IF(TWh!DQ18=0,0,TWh!DQ18/MI18)</f>
        <v>0.15724043047498151</v>
      </c>
      <c r="DR18" s="65">
        <f>IF(TWh!DR18=0,0,TWh!DR18/LP18)</f>
        <v>6.5591368333346627E-5</v>
      </c>
      <c r="DS18" s="66">
        <f>IF(TWh!DS18=0,0,TWh!DS18/LQ18)</f>
        <v>6.8687554539951829E-5</v>
      </c>
      <c r="DT18" s="66">
        <f>IF(TWh!DT18=0,0,TWh!DT18/LR18)</f>
        <v>7.4197300217462389E-5</v>
      </c>
      <c r="DU18" s="66">
        <f>IF(TWh!DU18=0,0,TWh!DU18/LS18)</f>
        <v>8.2374460858295612E-5</v>
      </c>
      <c r="DV18" s="66">
        <f>IF(TWh!DV18=0,0,TWh!DV18/LT18)</f>
        <v>9.6479461778210704E-5</v>
      </c>
      <c r="DW18" s="66">
        <f>IF(TWh!DW18=0,0,TWh!DW18/LU18)</f>
        <v>1.0297009328638713E-4</v>
      </c>
      <c r="DX18" s="66">
        <f>IF(TWh!DX18=0,0,TWh!DX18/LV18)</f>
        <v>1.1240242622371213E-4</v>
      </c>
      <c r="DY18" s="66">
        <f>IF(TWh!DY18=0,0,TWh!DY18/LW18)</f>
        <v>1.2522445558617301E-4</v>
      </c>
      <c r="DZ18" s="66">
        <f>IF(TWh!DZ18=0,0,TWh!DZ18/LX18)</f>
        <v>6.1000861314522035E-4</v>
      </c>
      <c r="EA18" s="66">
        <f>IF(TWh!EA18=0,0,TWh!EA18/LY18)</f>
        <v>2.3288005695087694E-3</v>
      </c>
      <c r="EB18" s="66">
        <f>IF(TWh!EB18=0,0,TWh!EB18/LZ18)</f>
        <v>6.361832666876243E-3</v>
      </c>
      <c r="EC18" s="66">
        <f>IF(TWh!EC18=0,0,TWh!EC18/MA18)</f>
        <v>3.60133916544189E-2</v>
      </c>
      <c r="ED18" s="67">
        <f>IF(TWh!ED18=0,0,TWh!ED18/MB18)</f>
        <v>6.3619837581326541E-2</v>
      </c>
      <c r="EE18" s="67">
        <f>IF(TWh!EE18=0,0,TWh!EE18/MC18)</f>
        <v>7.500413973539867E-2</v>
      </c>
      <c r="EF18" s="67">
        <f>IF(TWh!EF18=0,0,TWh!EF18/MD18)</f>
        <v>8.0153076000031701E-2</v>
      </c>
      <c r="EG18" s="67">
        <f>IF(TWh!EG18=0,0,TWh!EG18/ME18)</f>
        <v>8.1442133798139124E-2</v>
      </c>
      <c r="EH18" s="67">
        <f>IF(TWh!EH18=0,0,TWh!EH18/MF18)</f>
        <v>7.6702029725886967E-2</v>
      </c>
      <c r="EI18" s="67">
        <f>IF(TWh!EI18=0,0,TWh!EI18/MG18)</f>
        <v>8.2849215230409751E-2</v>
      </c>
      <c r="EJ18" s="67">
        <f>IF(TWh!EJ18=0,0,TWh!EJ18/MH18)</f>
        <v>7.8539728833126141E-2</v>
      </c>
      <c r="EK18" s="68">
        <f>IF(TWh!EK18=0,0,TWh!EK18/MI18)</f>
        <v>8.3020167284887356E-2</v>
      </c>
      <c r="EL18" s="65">
        <f>IF(TWh!EL18=0,0,TWh!EL18/LP18)</f>
        <v>2.0515522428707859E-3</v>
      </c>
      <c r="EM18" s="66">
        <f>IF(TWh!EM18=0,0,TWh!EM18/LQ18)</f>
        <v>4.2622435159264845E-3</v>
      </c>
      <c r="EN18" s="66">
        <f>IF(TWh!EN18=0,0,TWh!EN18/LR18)</f>
        <v>4.9606195002531994E-3</v>
      </c>
      <c r="EO18" s="66">
        <f>IF(TWh!EO18=0,0,TWh!EO18/LS18)</f>
        <v>5.0042484971414584E-3</v>
      </c>
      <c r="EP18" s="66">
        <f>IF(TWh!EP18=0,0,TWh!EP18/LT18)</f>
        <v>6.1432299223877955E-3</v>
      </c>
      <c r="EQ18" s="66">
        <f>IF(TWh!EQ18=0,0,TWh!EQ18/LU18)</f>
        <v>7.7838714076524616E-3</v>
      </c>
      <c r="ER18" s="66">
        <f>IF(TWh!ER18=0,0,TWh!ER18/LV18)</f>
        <v>9.5405091905056989E-3</v>
      </c>
      <c r="ES18" s="66">
        <f>IF(TWh!ES18=0,0,TWh!ES18/LW18)</f>
        <v>1.2969486545687813E-2</v>
      </c>
      <c r="ET18" s="66">
        <f>IF(TWh!ET18=0,0,TWh!ET18/LX18)</f>
        <v>1.5367788154480259E-2</v>
      </c>
      <c r="EU18" s="66">
        <f>IF(TWh!EU18=0,0,TWh!EU18/LY18)</f>
        <v>2.2523934545708713E-2</v>
      </c>
      <c r="EV18" s="66">
        <f>IF(TWh!EV18=0,0,TWh!EV18/LZ18)</f>
        <v>3.0465840066850249E-2</v>
      </c>
      <c r="EW18" s="66">
        <f>IF(TWh!EW18=0,0,TWh!EW18/MA18)</f>
        <v>3.2879825942905637E-2</v>
      </c>
      <c r="EX18" s="67">
        <f>IF(TWh!EX18=0,0,TWh!EX18/MB18)</f>
        <v>4.5221681771971833E-2</v>
      </c>
      <c r="EY18" s="67">
        <f>IF(TWh!EY18=0,0,TWh!EY18/MC18)</f>
        <v>5.1755680352406186E-2</v>
      </c>
      <c r="EZ18" s="67">
        <f>IF(TWh!EZ18=0,0,TWh!EZ18/MD18)</f>
        <v>5.4539959109520579E-2</v>
      </c>
      <c r="FA18" s="67">
        <f>IF(TWh!FA18=0,0,TWh!FA18/ME18)</f>
        <v>5.2694067939444887E-2</v>
      </c>
      <c r="FB18" s="67">
        <f>IF(TWh!FB18=0,0,TWh!FB18/MF18)</f>
        <v>6.1379885756469153E-2</v>
      </c>
      <c r="FC18" s="67">
        <f>IF(TWh!FC18=0,0,TWh!FC18/MG18)</f>
        <v>6.0297016292437958E-2</v>
      </c>
      <c r="FD18" s="67">
        <f>IF(TWh!FD18=0,0,TWh!FD18/MH18)</f>
        <v>6.1445563083593405E-2</v>
      </c>
      <c r="FE18" s="68">
        <f>IF(TWh!FE18=0,0,TWh!FE18/MI18)</f>
        <v>7.0790339854932979E-2</v>
      </c>
      <c r="FF18" s="65">
        <f>IF(TWh!FF18=0,0,TWh!FF18/LP18)</f>
        <v>2.2223514372178392E-2</v>
      </c>
      <c r="FG18" s="66">
        <f>IF(TWh!FG18=0,0,TWh!FG18/LQ18)</f>
        <v>2.2917165140986542E-2</v>
      </c>
      <c r="FH18" s="66">
        <f>IF(TWh!FH18=0,0,TWh!FH18/LR18)</f>
        <v>2.6043800023068997E-2</v>
      </c>
      <c r="FI18" s="66">
        <f>IF(TWh!FI18=0,0,TWh!FI18/LS18)</f>
        <v>2.9907671477936965E-2</v>
      </c>
      <c r="FJ18" s="66">
        <f>IF(TWh!FJ18=0,0,TWh!FJ18/LT18)</f>
        <v>3.2131370241105635E-2</v>
      </c>
      <c r="FK18" s="66">
        <f>IF(TWh!FK18=0,0,TWh!FK18/LU18)</f>
        <v>3.3212213044937003E-2</v>
      </c>
      <c r="FL18" s="66">
        <f>IF(TWh!FL18=0,0,TWh!FL18/LV18)</f>
        <v>3.4151704461238483E-2</v>
      </c>
      <c r="FM18" s="66">
        <f>IF(TWh!FM18=0,0,TWh!FM18/LW18)</f>
        <v>3.4804001705917582E-2</v>
      </c>
      <c r="FN18" s="66">
        <f>IF(TWh!FN18=0,0,TWh!FN18/LX18)</f>
        <v>3.6311949347810797E-2</v>
      </c>
      <c r="FO18" s="66">
        <f>IF(TWh!FO18=0,0,TWh!FO18/LY18)</f>
        <v>4.4399063898464222E-2</v>
      </c>
      <c r="FP18" s="66">
        <f>IF(TWh!FP18=0,0,TWh!FP18/LZ18)</f>
        <v>4.9456905132844786E-2</v>
      </c>
      <c r="FQ18" s="66">
        <f>IF(TWh!FQ18=0,0,TWh!FQ18/MA18)</f>
        <v>5.499207870196799E-2</v>
      </c>
      <c r="FR18" s="67">
        <f>IF(TWh!FR18=0,0,TWh!FR18/MB18)</f>
        <v>6.0973704487065808E-2</v>
      </c>
      <c r="FS18" s="67">
        <f>IF(TWh!FS18=0,0,TWh!FS18/MC18)</f>
        <v>7.9011054787208351E-2</v>
      </c>
      <c r="FT18" s="67">
        <f>IF(TWh!FT18=0,0,TWh!FT18/MD18)</f>
        <v>8.8537976084583414E-2</v>
      </c>
      <c r="FU18" s="67">
        <f>IF(TWh!FU18=0,0,TWh!FU18/ME18)</f>
        <v>9.0772054068902736E-2</v>
      </c>
      <c r="FV18" s="67">
        <f>IF(TWh!FV18=0,0,TWh!FV18/MF18)</f>
        <v>8.9477077790315496E-2</v>
      </c>
      <c r="FW18" s="67">
        <f>IF(TWh!FW18=0,0,TWh!FW18/MG18)</f>
        <v>8.6895008761940243E-2</v>
      </c>
      <c r="FX18" s="67">
        <f>IF(TWh!FX18=0,0,TWh!FX18/MH18)</f>
        <v>8.7857538074158165E-2</v>
      </c>
      <c r="FY18" s="68">
        <f>IF(TWh!FY18=0,0,TWh!FY18/MI18)</f>
        <v>9.3437843748950727E-2</v>
      </c>
      <c r="FZ18" s="65">
        <f>IF(TWh!FZ18=0,0,TWh!FZ18/LP18)</f>
        <v>0.16159891174882907</v>
      </c>
      <c r="GA18" s="66">
        <f>IF(TWh!GA18=0,0,TWh!GA18/LQ18)</f>
        <v>0.17488935926206578</v>
      </c>
      <c r="GB18" s="66">
        <f>IF(TWh!GB18=0,0,TWh!GB18/LR18)</f>
        <v>0.17876956186204498</v>
      </c>
      <c r="GC18" s="66">
        <f>IF(TWh!GC18=0,0,TWh!GC18/LS18)</f>
        <v>0.17493589670940046</v>
      </c>
      <c r="GD18" s="66">
        <f>IF(TWh!GD18=0,0,TWh!GD18/LT18)</f>
        <v>0.15182207718098775</v>
      </c>
      <c r="GE18" s="66">
        <f>IF(TWh!GE18=0,0,TWh!GE18/LU18)</f>
        <v>0.1632740301771729</v>
      </c>
      <c r="GF18" s="66">
        <f>IF(TWh!GF18=0,0,TWh!GF18/LV18)</f>
        <v>0.14446923267639114</v>
      </c>
      <c r="GG18" s="66">
        <f>IF(TWh!GG18=0,0,TWh!GG18/LW18)</f>
        <v>0.14878862931981734</v>
      </c>
      <c r="GH18" s="66">
        <f>IF(TWh!GH18=0,0,TWh!GH18/LX18)</f>
        <v>0.12656023023485552</v>
      </c>
      <c r="GI18" s="66">
        <f>IF(TWh!GI18=0,0,TWh!GI18/LY18)</f>
        <v>0.15477233625858638</v>
      </c>
      <c r="GJ18" s="66">
        <f>IF(TWh!GJ18=0,0,TWh!GJ18/LZ18)</f>
        <v>0.14742314114066188</v>
      </c>
      <c r="GK18" s="66">
        <f>IF(TWh!GK18=0,0,TWh!GK18/MA18)</f>
        <v>0.15255712166196603</v>
      </c>
      <c r="GL18" s="67">
        <f>IF(TWh!GL18=0,0,TWh!GL18/MB18)</f>
        <v>0.14538462635710855</v>
      </c>
      <c r="GM18" s="67">
        <f>IF(TWh!GM18=0,0,TWh!GM18/MC18)</f>
        <v>0.14639769227374627</v>
      </c>
      <c r="GN18" s="67">
        <f>IF(TWh!GN18=0,0,TWh!GN18/MD18)</f>
        <v>0.15708394758255706</v>
      </c>
      <c r="GO18" s="67">
        <f>IF(TWh!GO18=0,0,TWh!GO18/ME18)</f>
        <v>0.16463654742712017</v>
      </c>
      <c r="GP18" s="67">
        <f>IF(TWh!GP18=0,0,TWh!GP18/MF18)</f>
        <v>0.12848411044497882</v>
      </c>
      <c r="GQ18" s="67">
        <f>IF(TWh!GQ18=0,0,TWh!GQ18/MG18)</f>
        <v>0.12833199224858199</v>
      </c>
      <c r="GR18" s="67">
        <f>IF(TWh!GR18=0,0,TWh!GR18/MH18)</f>
        <v>0.15190261298614546</v>
      </c>
      <c r="GS18" s="68">
        <f>IF(TWh!GS18=0,0,TWh!GS18/MI18)</f>
        <v>0.14026882152139733</v>
      </c>
      <c r="GT18" s="65">
        <f t="shared" si="50"/>
        <v>1.1615989117488292</v>
      </c>
      <c r="GU18" s="66">
        <f t="shared" si="0"/>
        <v>1.1748893592620657</v>
      </c>
      <c r="GV18" s="66">
        <f t="shared" si="1"/>
        <v>1.1787695618620451</v>
      </c>
      <c r="GW18" s="66">
        <f t="shared" si="2"/>
        <v>1.1749358967094006</v>
      </c>
      <c r="GX18" s="66">
        <f t="shared" si="3"/>
        <v>1.1518220771809877</v>
      </c>
      <c r="GY18" s="66">
        <f t="shared" si="4"/>
        <v>1.1632740301771731</v>
      </c>
      <c r="GZ18" s="66">
        <f t="shared" si="5"/>
        <v>1.1444692326763912</v>
      </c>
      <c r="HA18" s="66">
        <f t="shared" si="6"/>
        <v>1.1487886293198173</v>
      </c>
      <c r="HB18" s="66">
        <f t="shared" si="7"/>
        <v>1.1265602302348554</v>
      </c>
      <c r="HC18" s="66">
        <f t="shared" si="8"/>
        <v>1.1547723362585862</v>
      </c>
      <c r="HD18" s="66">
        <f t="shared" si="9"/>
        <v>1.1474231411406619</v>
      </c>
      <c r="HE18" s="66">
        <f t="shared" si="10"/>
        <v>1.1525571216619659</v>
      </c>
      <c r="HF18" s="67">
        <f t="shared" si="11"/>
        <v>1.1453846263571084</v>
      </c>
      <c r="HG18" s="67">
        <f t="shared" si="12"/>
        <v>1.1463976922737462</v>
      </c>
      <c r="HH18" s="67">
        <f t="shared" si="13"/>
        <v>1.1570839475825569</v>
      </c>
      <c r="HI18" s="67">
        <f t="shared" si="14"/>
        <v>1.1646365474271201</v>
      </c>
      <c r="HJ18" s="67">
        <f t="shared" si="15"/>
        <v>1.1284841104449788</v>
      </c>
      <c r="HK18" s="67">
        <f t="shared" si="16"/>
        <v>1.1283319922485822</v>
      </c>
      <c r="HL18" s="67">
        <f t="shared" si="17"/>
        <v>1.1519026129861454</v>
      </c>
      <c r="HM18" s="68">
        <f t="shared" si="18"/>
        <v>1.1402688215213972</v>
      </c>
      <c r="HN18" s="65">
        <f t="shared" si="51"/>
        <v>0.20981714172326596</v>
      </c>
      <c r="HO18" s="66">
        <f t="shared" si="19"/>
        <v>0.22219659292738356</v>
      </c>
      <c r="HP18" s="66">
        <f t="shared" si="20"/>
        <v>0.19806497963534964</v>
      </c>
      <c r="HQ18" s="66">
        <f t="shared" si="21"/>
        <v>0.18696407132862225</v>
      </c>
      <c r="HR18" s="66">
        <f t="shared" si="22"/>
        <v>0.20440892642884786</v>
      </c>
      <c r="HS18" s="66">
        <f t="shared" si="23"/>
        <v>0.18368572865863109</v>
      </c>
      <c r="HT18" s="66">
        <f t="shared" si="24"/>
        <v>0.18326379321725156</v>
      </c>
      <c r="HU18" s="66">
        <f t="shared" si="25"/>
        <v>0.17160692462274424</v>
      </c>
      <c r="HV18" s="66">
        <f t="shared" si="26"/>
        <v>0.20158415157254014</v>
      </c>
      <c r="HW18" s="66">
        <f t="shared" si="27"/>
        <v>0.25322938147715635</v>
      </c>
      <c r="HX18" s="66">
        <f t="shared" si="28"/>
        <v>0.26791503888200219</v>
      </c>
      <c r="HY18" s="66">
        <f t="shared" si="29"/>
        <v>0.28319733053192037</v>
      </c>
      <c r="HZ18" s="67">
        <f t="shared" si="30"/>
        <v>0.31773294533653068</v>
      </c>
      <c r="IA18" s="67">
        <f t="shared" si="31"/>
        <v>0.3957133339600406</v>
      </c>
      <c r="IB18" s="67">
        <f t="shared" si="32"/>
        <v>0.43974908753525976</v>
      </c>
      <c r="IC18" s="67">
        <f t="shared" si="33"/>
        <v>0.39164444637116402</v>
      </c>
      <c r="ID18" s="67">
        <f t="shared" si="34"/>
        <v>0.3811311470145089</v>
      </c>
      <c r="IE18" s="67">
        <f t="shared" si="35"/>
        <v>0.35927052144639104</v>
      </c>
      <c r="IF18" s="67">
        <f t="shared" si="36"/>
        <v>0.40247861701099941</v>
      </c>
      <c r="IG18" s="68">
        <f t="shared" si="37"/>
        <v>0.40448878136375255</v>
      </c>
      <c r="IH18" s="25"/>
      <c r="II18" s="53">
        <f t="shared" si="52"/>
        <v>0</v>
      </c>
      <c r="IJ18" s="54">
        <f t="shared" si="53"/>
        <v>0.11088640106892184</v>
      </c>
      <c r="IK18" s="54">
        <f t="shared" si="54"/>
        <v>5.2808419477815643E-2</v>
      </c>
      <c r="IL18" s="54">
        <f t="shared" si="55"/>
        <v>0.47703465800687145</v>
      </c>
      <c r="IM18" s="54">
        <f t="shared" si="56"/>
        <v>0</v>
      </c>
      <c r="IN18" s="54">
        <f t="shared" si="57"/>
        <v>0.12922928116160312</v>
      </c>
      <c r="IO18" s="54">
        <f t="shared" si="58"/>
        <v>8.2849215230409751E-2</v>
      </c>
      <c r="IP18" s="54">
        <f t="shared" si="59"/>
        <v>6.0297016292437958E-2</v>
      </c>
      <c r="IQ18" s="54">
        <f t="shared" si="60"/>
        <v>8.6895008761940243E-2</v>
      </c>
      <c r="IR18" s="54">
        <f t="shared" si="38"/>
        <v>1.0000000000000002</v>
      </c>
      <c r="IS18" s="59">
        <f t="shared" si="39"/>
        <v>0.35927052144639104</v>
      </c>
      <c r="IT18" s="53">
        <f t="shared" si="40"/>
        <v>0</v>
      </c>
      <c r="IU18" s="54">
        <f t="shared" si="41"/>
        <v>9.5682079483121504E-2</v>
      </c>
      <c r="IV18" s="54">
        <f t="shared" si="42"/>
        <v>5.3814322331168653E-2</v>
      </c>
      <c r="IW18" s="54">
        <f t="shared" si="43"/>
        <v>0.44802498117471046</v>
      </c>
      <c r="IX18" s="54">
        <f t="shared" si="44"/>
        <v>0</v>
      </c>
      <c r="IY18" s="54">
        <f t="shared" si="45"/>
        <v>0.17463578702012167</v>
      </c>
      <c r="IZ18" s="54">
        <f t="shared" si="46"/>
        <v>7.8539728833126141E-2</v>
      </c>
      <c r="JA18" s="54">
        <f t="shared" si="47"/>
        <v>6.1445563083593405E-2</v>
      </c>
      <c r="JB18" s="54">
        <f t="shared" si="48"/>
        <v>8.7857538074158165E-2</v>
      </c>
      <c r="JC18" s="54">
        <f t="shared" si="49"/>
        <v>1</v>
      </c>
      <c r="JD18" s="59">
        <f t="shared" si="61"/>
        <v>0.40247861701099941</v>
      </c>
      <c r="JE18" s="53">
        <f t="shared" si="62"/>
        <v>0</v>
      </c>
      <c r="JF18" s="54">
        <f t="shared" si="63"/>
        <v>6.3550159685358418E-2</v>
      </c>
      <c r="JG18" s="54">
        <f t="shared" si="64"/>
        <v>5.300656171529957E-2</v>
      </c>
      <c r="JH18" s="54">
        <f t="shared" si="65"/>
        <v>0.47895449723558936</v>
      </c>
      <c r="JI18" s="54">
        <f t="shared" si="66"/>
        <v>0</v>
      </c>
      <c r="JJ18" s="54">
        <f t="shared" si="67"/>
        <v>0.15724043047498151</v>
      </c>
      <c r="JK18" s="54">
        <f t="shared" si="68"/>
        <v>8.3020167284887356E-2</v>
      </c>
      <c r="JL18" s="54">
        <f t="shared" si="69"/>
        <v>7.0790339854932979E-2</v>
      </c>
      <c r="JM18" s="54">
        <f t="shared" si="70"/>
        <v>9.3437843748950727E-2</v>
      </c>
      <c r="JN18" s="54">
        <f t="shared" si="71"/>
        <v>0.99999999999999989</v>
      </c>
      <c r="JO18" s="119">
        <f t="shared" si="72"/>
        <v>0.40448878136375255</v>
      </c>
      <c r="LP18" s="86">
        <f>TWh!HN18</f>
        <v>274.42635299999995</v>
      </c>
      <c r="LQ18" s="87">
        <f>TWh!HO18</f>
        <v>276.61488499999996</v>
      </c>
      <c r="LR18" s="87">
        <f>TWh!HP18</f>
        <v>283.02916600000003</v>
      </c>
      <c r="LS18" s="87">
        <f>TWh!HQ18</f>
        <v>291.35243800000001</v>
      </c>
      <c r="LT18" s="87">
        <f>TWh!HR18</f>
        <v>300.58210800000001</v>
      </c>
      <c r="LU18" s="87">
        <f>TWh!HS18</f>
        <v>301.05828799999995</v>
      </c>
      <c r="LV18" s="87">
        <f>TWh!HT18</f>
        <v>311.38117900000003</v>
      </c>
      <c r="LW18" s="87">
        <f>TWh!HU18</f>
        <v>311.06543700000003</v>
      </c>
      <c r="LX18" s="87">
        <f>TWh!HV18</f>
        <v>316.33159900000004</v>
      </c>
      <c r="LY18" s="87">
        <f>TWh!HW18</f>
        <v>290.48472800000002</v>
      </c>
      <c r="LZ18" s="87">
        <f>TWh!HX18</f>
        <v>299.54591700000003</v>
      </c>
      <c r="MA18" s="87">
        <f>TWh!HY18</f>
        <v>299.76968300000004</v>
      </c>
      <c r="MB18" s="88">
        <f>TWh!HZ18</f>
        <v>296.475639</v>
      </c>
      <c r="MC18" s="88">
        <f>TWh!IA18</f>
        <v>287.83240599999999</v>
      </c>
      <c r="MD18" s="88">
        <f>TWh!IB18</f>
        <v>278.297055</v>
      </c>
      <c r="ME18" s="88">
        <f>TWh!IC18</f>
        <v>281.699299</v>
      </c>
      <c r="MF18" s="88">
        <f>TWh!ID18</f>
        <v>288.18349499999999</v>
      </c>
      <c r="MG18" s="88">
        <f>TWh!IE18</f>
        <v>294.24190600000003</v>
      </c>
      <c r="MH18" s="88">
        <f>TWh!IF18</f>
        <v>288.74190600000003</v>
      </c>
      <c r="MI18" s="89">
        <f>TWh!IG18</f>
        <v>288.88670593678836</v>
      </c>
    </row>
    <row r="19" spans="1:347" x14ac:dyDescent="0.35">
      <c r="A19" s="20" t="s">
        <v>34</v>
      </c>
      <c r="B19" s="65">
        <f>IF(TWh!B19=0,0,TWh!B19/LP19)</f>
        <v>1.8856183885505251E-2</v>
      </c>
      <c r="C19" s="66">
        <f>IF(TWh!C19=0,0,TWh!C19/LQ19)</f>
        <v>9.8127860602364881E-3</v>
      </c>
      <c r="D19" s="66">
        <f>IF(TWh!D19=0,0,TWh!D19/LR19)</f>
        <v>9.5609125740090117E-3</v>
      </c>
      <c r="E19" s="66">
        <f>IF(TWh!E19=0,0,TWh!E19/LS19)</f>
        <v>5.5338296843176534E-3</v>
      </c>
      <c r="F19" s="66">
        <f>IF(TWh!F19=0,0,TWh!F19/LT19)</f>
        <v>0</v>
      </c>
      <c r="G19" s="66">
        <f>IF(TWh!G19=0,0,TWh!G19/LU19)</f>
        <v>0</v>
      </c>
      <c r="H19" s="66">
        <f>IF(TWh!H19=0,0,TWh!H19/LV19)</f>
        <v>0</v>
      </c>
      <c r="I19" s="66">
        <f>IF(TWh!I19=0,0,TWh!I19/LW19)</f>
        <v>0</v>
      </c>
      <c r="J19" s="66">
        <f>IF(TWh!J19=0,0,TWh!J19/LX19)</f>
        <v>0</v>
      </c>
      <c r="K19" s="66">
        <f>IF(TWh!K19=0,0,TWh!K19/LY19)</f>
        <v>0</v>
      </c>
      <c r="L19" s="66">
        <f>IF(TWh!L19=0,0,TWh!L19/LZ19)</f>
        <v>0</v>
      </c>
      <c r="M19" s="66">
        <f>IF(TWh!M19=0,0,TWh!M19/MA19)</f>
        <v>0</v>
      </c>
      <c r="N19" s="67">
        <f>IF(TWh!N19=0,0,TWh!N19/MB19)</f>
        <v>0</v>
      </c>
      <c r="O19" s="67">
        <f>IF(TWh!O19=0,0,TWh!O19/MC19)</f>
        <v>3.2214258320661059E-4</v>
      </c>
      <c r="P19" s="67">
        <f>IF(TWh!P19=0,0,TWh!P19/MD19)</f>
        <v>0</v>
      </c>
      <c r="Q19" s="67">
        <f>IF(TWh!Q19=0,0,TWh!Q19/ME19)</f>
        <v>0</v>
      </c>
      <c r="R19" s="67">
        <f>IF(TWh!R19=0,0,TWh!R19/MF19)</f>
        <v>0</v>
      </c>
      <c r="S19" s="67">
        <f>IF(TWh!S19=0,0,TWh!S19/MG19)</f>
        <v>0</v>
      </c>
      <c r="T19" s="67">
        <f>IF(TWh!T19=0,0,TWh!T19/MH19)</f>
        <v>0</v>
      </c>
      <c r="U19" s="68">
        <f>IF(TWh!U19=0,0,TWh!U19/MI19)</f>
        <v>0</v>
      </c>
      <c r="V19" s="65">
        <f>IF(TWh!V19=0,0,TWh!V19/LP19)</f>
        <v>0</v>
      </c>
      <c r="W19" s="66">
        <f>IF(TWh!W19=0,0,TWh!W19/LQ19)</f>
        <v>0</v>
      </c>
      <c r="X19" s="66">
        <f>IF(TWh!X19=0,0,TWh!X19/LR19)</f>
        <v>0</v>
      </c>
      <c r="Y19" s="66">
        <f>IF(TWh!Y19=0,0,TWh!Y19/LS19)</f>
        <v>0</v>
      </c>
      <c r="Z19" s="66">
        <f>IF(TWh!Z19=0,0,TWh!Z19/LT19)</f>
        <v>0</v>
      </c>
      <c r="AA19" s="66">
        <f>IF(TWh!AA19=0,0,TWh!AA19/LU19)</f>
        <v>0</v>
      </c>
      <c r="AB19" s="66">
        <f>IF(TWh!AB19=0,0,TWh!AB19/LV19)</f>
        <v>0</v>
      </c>
      <c r="AC19" s="66">
        <f>IF(TWh!AC19=0,0,TWh!AC19/LW19)</f>
        <v>2.0960616678111169E-4</v>
      </c>
      <c r="AD19" s="66">
        <f>IF(TWh!AD19=0,0,TWh!AD19/LX19)</f>
        <v>3.791528133707482E-4</v>
      </c>
      <c r="AE19" s="66">
        <f>IF(TWh!AE19=0,0,TWh!AE19/LY19)</f>
        <v>3.5919108013606881E-4</v>
      </c>
      <c r="AF19" s="66">
        <f>IF(TWh!AF19=0,0,TWh!AF19/LZ19)</f>
        <v>3.0179873555383766E-4</v>
      </c>
      <c r="AG19" s="66">
        <f>IF(TWh!AG19=0,0,TWh!AG19/MA19)</f>
        <v>3.2817755455869803E-4</v>
      </c>
      <c r="AH19" s="67">
        <f>IF(TWh!AH19=0,0,TWh!AH19/MB19)</f>
        <v>3.2426635952157096E-4</v>
      </c>
      <c r="AI19" s="67">
        <f>IF(TWh!AI19=0,0,TWh!AI19/MC19)</f>
        <v>1.6107129160330529E-4</v>
      </c>
      <c r="AJ19" s="67">
        <f>IF(TWh!AJ19=0,0,TWh!AJ19/MD19)</f>
        <v>0</v>
      </c>
      <c r="AK19" s="67">
        <f>IF(TWh!AK19=0,0,TWh!AK19/ME19)</f>
        <v>0</v>
      </c>
      <c r="AL19" s="67">
        <f>IF(TWh!AL19=0,0,TWh!AL19/MF19)</f>
        <v>0</v>
      </c>
      <c r="AM19" s="67">
        <f>IF(TWh!AM19=0,0,TWh!AM19/MG19)</f>
        <v>2.7485699801186768E-5</v>
      </c>
      <c r="AN19" s="67">
        <f>IF(TWh!AN19=0,0,TWh!AN19/MH19)</f>
        <v>3.0466243923904749E-5</v>
      </c>
      <c r="AO19" s="68">
        <f>IF(TWh!AO19=0,0,TWh!AO19/MI19)</f>
        <v>3.1744336394967437E-5</v>
      </c>
      <c r="AP19" s="65">
        <f>IF(TWh!AP19=0,0,TWh!AP19/LP19)</f>
        <v>2.5866816355757202E-2</v>
      </c>
      <c r="AQ19" s="66">
        <f>IF(TWh!AQ19=0,0,TWh!AQ19/LQ19)</f>
        <v>2.2195587517201576E-2</v>
      </c>
      <c r="AR19" s="66">
        <f>IF(TWh!AR19=0,0,TWh!AR19/LR19)</f>
        <v>3.4972811783875075E-2</v>
      </c>
      <c r="AS19" s="66">
        <f>IF(TWh!AS19=0,0,TWh!AS19/LS19)</f>
        <v>2.0626092459729437E-2</v>
      </c>
      <c r="AT19" s="66">
        <f>IF(TWh!AT19=0,0,TWh!AT19/LT19)</f>
        <v>1.2795250403050388E-2</v>
      </c>
      <c r="AU19" s="66">
        <f>IF(TWh!AU19=0,0,TWh!AU19/LU19)</f>
        <v>1.2230037216003247E-3</v>
      </c>
      <c r="AV19" s="66">
        <f>IF(TWh!AV19=0,0,TWh!AV19/LV19)</f>
        <v>1.0220530429176427E-3</v>
      </c>
      <c r="AW19" s="66">
        <f>IF(TWh!AW19=0,0,TWh!AW19/LW19)</f>
        <v>3.5633048352788988E-3</v>
      </c>
      <c r="AX19" s="66">
        <f>IF(TWh!AX19=0,0,TWh!AX19/LX19)</f>
        <v>3.791528133707482E-4</v>
      </c>
      <c r="AY19" s="66">
        <f>IF(TWh!AY19=0,0,TWh!AY19/LY19)</f>
        <v>7.1838216027213762E-4</v>
      </c>
      <c r="AZ19" s="66">
        <f>IF(TWh!AZ19=0,0,TWh!AZ19/LZ19)</f>
        <v>3.4269246422138265E-4</v>
      </c>
      <c r="BA19" s="66">
        <f>IF(TWh!BA19=0,0,TWh!BA19/MA19)</f>
        <v>3.6329255289647869E-4</v>
      </c>
      <c r="BB19" s="67">
        <f>IF(TWh!BB19=0,0,TWh!BB19/MB19)</f>
        <v>2.8373306458137458E-4</v>
      </c>
      <c r="BC19" s="67">
        <f>IF(TWh!BC19=0,0,TWh!BC19/MC19)</f>
        <v>3.2214258320661059E-4</v>
      </c>
      <c r="BD19" s="67">
        <f>IF(TWh!BD19=0,0,TWh!BD19/MD19)</f>
        <v>0</v>
      </c>
      <c r="BE19" s="67">
        <f>IF(TWh!BE19=0,0,TWh!BE19/ME19)</f>
        <v>1.8069393699563806E-4</v>
      </c>
      <c r="BF19" s="67">
        <f>IF(TWh!BF19=0,0,TWh!BF19/MF19)</f>
        <v>0</v>
      </c>
      <c r="BG19" s="67">
        <f>IF(TWh!BG19=0,0,TWh!BG19/MG19)</f>
        <v>6.3203831426883583E-5</v>
      </c>
      <c r="BH19" s="67">
        <f>IF(TWh!BH19=0,0,TWh!BH19/MH19)</f>
        <v>0</v>
      </c>
      <c r="BI19" s="68">
        <f>IF(TWh!BI19=0,0,TWh!BI19/MI19)</f>
        <v>0</v>
      </c>
      <c r="BJ19" s="65">
        <f>IF(TWh!BJ19=0,0,TWh!BJ19/LP19)</f>
        <v>0.27268942849807587</v>
      </c>
      <c r="BK19" s="66">
        <f>IF(TWh!BK19=0,0,TWh!BK19/LQ19)</f>
        <v>0.30466364339400903</v>
      </c>
      <c r="BL19" s="66">
        <f>IF(TWh!BL19=0,0,TWh!BL19/LR19)</f>
        <v>0.33035468972825877</v>
      </c>
      <c r="BM19" s="66">
        <f>IF(TWh!BM19=0,0,TWh!BM19/LS19)</f>
        <v>0.38560731391177105</v>
      </c>
      <c r="BN19" s="66">
        <f>IF(TWh!BN19=0,0,TWh!BN19/LT19)</f>
        <v>0.30559323045952014</v>
      </c>
      <c r="BO19" s="66">
        <f>IF(TWh!BO19=0,0,TWh!BO19/LU19)</f>
        <v>0.3028972550496804</v>
      </c>
      <c r="BP19" s="66">
        <f>IF(TWh!BP19=0,0,TWh!BP19/LV19)</f>
        <v>0.42926227802540995</v>
      </c>
      <c r="BQ19" s="66">
        <f>IF(TWh!BQ19=0,0,TWh!BQ19/LW19)</f>
        <v>0.40349187105363998</v>
      </c>
      <c r="BR19" s="66">
        <f>IF(TWh!BR19=0,0,TWh!BR19/LX19)</f>
        <v>0.39014824495849981</v>
      </c>
      <c r="BS19" s="66">
        <f>IF(TWh!BS19=0,0,TWh!BS19/LY19)</f>
        <v>0.36044824891654509</v>
      </c>
      <c r="BT19" s="66">
        <f>IF(TWh!BT19=0,0,TWh!BT19/LZ19)</f>
        <v>0.45088731091743345</v>
      </c>
      <c r="BU19" s="66">
        <f>IF(TWh!BU19=0,0,TWh!BU19/MA19)</f>
        <v>0.49456357471995788</v>
      </c>
      <c r="BV19" s="67">
        <f>IF(TWh!BV19=0,0,TWh!BV19/MB19)</f>
        <v>0.33318368440841417</v>
      </c>
      <c r="BW19" s="67">
        <f>IF(TWh!BW19=0,0,TWh!BW19/MC19)</f>
        <v>0.43006034858082515</v>
      </c>
      <c r="BX19" s="67">
        <f>IF(TWh!BX19=0,0,TWh!BX19/MD19)</f>
        <v>0.45472136787659134</v>
      </c>
      <c r="BY19" s="67">
        <f>IF(TWh!BY19=0,0,TWh!BY19/ME19)</f>
        <v>0.49799249035997845</v>
      </c>
      <c r="BZ19" s="67">
        <f>IF(TWh!BZ19=0,0,TWh!BZ19/MF19)</f>
        <v>0.45816832892750947</v>
      </c>
      <c r="CA19" s="67">
        <f>IF(TWh!CA19=0,0,TWh!CA19/MG19)</f>
        <v>0.27469845730866665</v>
      </c>
      <c r="CB19" s="67">
        <f>IF(TWh!CB19=0,0,TWh!CB19/MH19)</f>
        <v>0.48224128544812678</v>
      </c>
      <c r="CC19" s="68">
        <f>IF(TWh!CC19=0,0,TWh!CC19/MI19)</f>
        <v>0.51751811725411945</v>
      </c>
      <c r="CD19" s="65">
        <f>IF(TWh!CD19=0,0,TWh!CD19/LP19)</f>
        <v>0</v>
      </c>
      <c r="CE19" s="66">
        <f>IF(TWh!CE19=0,0,TWh!CE19/LQ19)</f>
        <v>0</v>
      </c>
      <c r="CF19" s="66">
        <f>IF(TWh!CF19=0,0,TWh!CF19/LR19)</f>
        <v>0</v>
      </c>
      <c r="CG19" s="66">
        <f>IF(TWh!CG19=0,0,TWh!CG19/LS19)</f>
        <v>0</v>
      </c>
      <c r="CH19" s="66">
        <f>IF(TWh!CH19=0,0,TWh!CH19/LT19)</f>
        <v>0</v>
      </c>
      <c r="CI19" s="66">
        <f>IF(TWh!CI19=0,0,TWh!CI19/LU19)</f>
        <v>0</v>
      </c>
      <c r="CJ19" s="66">
        <f>IF(TWh!CJ19=0,0,TWh!CJ19/LV19)</f>
        <v>0</v>
      </c>
      <c r="CK19" s="66">
        <f>IF(TWh!CK19=0,0,TWh!CK19/LW19)</f>
        <v>0</v>
      </c>
      <c r="CL19" s="66">
        <f>IF(TWh!CL19=0,0,TWh!CL19/LX19)</f>
        <v>0</v>
      </c>
      <c r="CM19" s="66">
        <f>IF(TWh!CM19=0,0,TWh!CM19/LY19)</f>
        <v>0</v>
      </c>
      <c r="CN19" s="66">
        <f>IF(TWh!CN19=0,0,TWh!CN19/LZ19)</f>
        <v>0</v>
      </c>
      <c r="CO19" s="66">
        <f>IF(TWh!CO19=0,0,TWh!CO19/MA19)</f>
        <v>0</v>
      </c>
      <c r="CP19" s="67">
        <f>IF(TWh!CP19=0,0,TWh!CP19/MB19)</f>
        <v>0</v>
      </c>
      <c r="CQ19" s="67">
        <f>IF(TWh!CQ19=0,0,TWh!CQ19/MC19)</f>
        <v>0</v>
      </c>
      <c r="CR19" s="67">
        <f>IF(TWh!CR19=0,0,TWh!CR19/MD19)</f>
        <v>0</v>
      </c>
      <c r="CS19" s="67">
        <f>IF(TWh!CS19=0,0,TWh!CS19/ME19)</f>
        <v>0</v>
      </c>
      <c r="CT19" s="67">
        <f>IF(TWh!CT19=0,0,TWh!CT19/MF19)</f>
        <v>0</v>
      </c>
      <c r="CU19" s="67">
        <f>IF(TWh!CU19=0,0,TWh!CU19/MG19)</f>
        <v>0</v>
      </c>
      <c r="CV19" s="67">
        <f>IF(TWh!CV19=0,0,TWh!CV19/MH19)</f>
        <v>0</v>
      </c>
      <c r="CW19" s="68">
        <f>IF(TWh!CW19=0,0,TWh!CW19/MI19)</f>
        <v>0</v>
      </c>
      <c r="CX19" s="65">
        <f>IF(TWh!CX19=0,0,TWh!CX19/LP19)</f>
        <v>0.68151977941165798</v>
      </c>
      <c r="CY19" s="66">
        <f>IF(TWh!CY19=0,0,TWh!CY19/LQ19)</f>
        <v>0.66192031550443553</v>
      </c>
      <c r="CZ19" s="66">
        <f>IF(TWh!CZ19=0,0,TWh!CZ19/LR19)</f>
        <v>0.61985006476260252</v>
      </c>
      <c r="DA19" s="66">
        <f>IF(TWh!DA19=0,0,TWh!DA19/LS19)</f>
        <v>0.57003275272559972</v>
      </c>
      <c r="DB19" s="66">
        <f>IF(TWh!DB19=0,0,TWh!DB19/LT19)</f>
        <v>0.66308719536641336</v>
      </c>
      <c r="DC19" s="66">
        <f>IF(TWh!DC19=0,0,TWh!DC19/LU19)</f>
        <v>0.67780680373277036</v>
      </c>
      <c r="DD19" s="66">
        <f>IF(TWh!DD19=0,0,TWh!DD19/LV19)</f>
        <v>0.55156605099554101</v>
      </c>
      <c r="DE19" s="66">
        <f>IF(TWh!DE19=0,0,TWh!DE19/LW19)</f>
        <v>0.57293644824865675</v>
      </c>
      <c r="DF19" s="66">
        <f>IF(TWh!DF19=0,0,TWh!DF19/LX19)</f>
        <v>0.58940025228828208</v>
      </c>
      <c r="DG19" s="66">
        <f>IF(TWh!DG19=0,0,TWh!DG19/LY19)</f>
        <v>0.62088010076028188</v>
      </c>
      <c r="DH19" s="66">
        <f>IF(TWh!DH19=0,0,TWh!DH19/LZ19)</f>
        <v>0.53124212965484929</v>
      </c>
      <c r="DI19" s="66">
        <f>IF(TWh!DI19=0,0,TWh!DI19/MA19)</f>
        <v>0.47371904916460766</v>
      </c>
      <c r="DJ19" s="67">
        <f>IF(TWh!DJ19=0,0,TWh!DJ19/MB19)</f>
        <v>0.601020725646502</v>
      </c>
      <c r="DK19" s="67">
        <f>IF(TWh!DK19=0,0,TWh!DK19/MC19)</f>
        <v>0.46904088971915781</v>
      </c>
      <c r="DL19" s="67">
        <f>IF(TWh!DL19=0,0,TWh!DL19/MD19)</f>
        <v>0.38791196111772341</v>
      </c>
      <c r="DM19" s="67">
        <f>IF(TWh!DM19=0,0,TWh!DM19/ME19)</f>
        <v>0.33615486915952025</v>
      </c>
      <c r="DN19" s="67">
        <f>IF(TWh!DN19=0,0,TWh!DN19/MF19)</f>
        <v>0.39366386194193032</v>
      </c>
      <c r="DO19" s="67">
        <f>IF(TWh!DO19=0,0,TWh!DO19/MG19)</f>
        <v>0.58166379837234194</v>
      </c>
      <c r="DP19" s="67">
        <f>IF(TWh!DP19=0,0,TWh!DP19/MH19)</f>
        <v>0.37121545599456879</v>
      </c>
      <c r="DQ19" s="68">
        <f>IF(TWh!DQ19=0,0,TWh!DQ19/MI19)</f>
        <v>0.33590329695929455</v>
      </c>
      <c r="DR19" s="65">
        <f>IF(TWh!DR19=0,0,TWh!DR19/LP19)</f>
        <v>0</v>
      </c>
      <c r="DS19" s="66">
        <f>IF(TWh!DS19=0,0,TWh!DS19/LQ19)</f>
        <v>0</v>
      </c>
      <c r="DT19" s="66">
        <f>IF(TWh!DT19=0,0,TWh!DT19/LR19)</f>
        <v>0</v>
      </c>
      <c r="DU19" s="66">
        <f>IF(TWh!DU19=0,0,TWh!DU19/LS19)</f>
        <v>0</v>
      </c>
      <c r="DV19" s="66">
        <f>IF(TWh!DV19=0,0,TWh!DV19/LT19)</f>
        <v>0</v>
      </c>
      <c r="DW19" s="66">
        <f>IF(TWh!DW19=0,0,TWh!DW19/LU19)</f>
        <v>0</v>
      </c>
      <c r="DX19" s="66">
        <f>IF(TWh!DX19=0,0,TWh!DX19/LV19)</f>
        <v>0</v>
      </c>
      <c r="DY19" s="66">
        <f>IF(TWh!DY19=0,0,TWh!DY19/LW19)</f>
        <v>0</v>
      </c>
      <c r="DZ19" s="66">
        <f>IF(TWh!DZ19=0,0,TWh!DZ19/LX19)</f>
        <v>0</v>
      </c>
      <c r="EA19" s="66">
        <f>IF(TWh!EA19=0,0,TWh!EA19/LY19)</f>
        <v>0</v>
      </c>
      <c r="EB19" s="66">
        <f>IF(TWh!EB19=0,0,TWh!EB19/LZ19)</f>
        <v>0</v>
      </c>
      <c r="EC19" s="66">
        <f>IF(TWh!EC19=0,0,TWh!EC19/MA19)</f>
        <v>0</v>
      </c>
      <c r="ED19" s="67">
        <f>IF(TWh!ED19=0,0,TWh!ED19/MB19)</f>
        <v>1.6213317976078549E-6</v>
      </c>
      <c r="EE19" s="67">
        <f>IF(TWh!EE19=0,0,TWh!EE19/MC19)</f>
        <v>1.0791776537421454E-5</v>
      </c>
      <c r="EF19" s="67">
        <f>IF(TWh!EF19=0,0,TWh!EF19/MD19)</f>
        <v>1.9262907753437118E-5</v>
      </c>
      <c r="EG19" s="67">
        <f>IF(TWh!EG19=0,0,TWh!EG19/ME19)</f>
        <v>4.2463075193974944E-5</v>
      </c>
      <c r="EH19" s="67">
        <f>IF(TWh!EH19=0,0,TWh!EH19/MF19)</f>
        <v>5.9449830723610269E-5</v>
      </c>
      <c r="EI19" s="67">
        <f>IF(TWh!EI19=0,0,TWh!EI19/MG19)</f>
        <v>5.8423709722329368E-5</v>
      </c>
      <c r="EJ19" s="67">
        <f>IF(TWh!EJ19=0,0,TWh!EJ19/MH19)</f>
        <v>6.4759165828589814E-5</v>
      </c>
      <c r="EK19" s="68">
        <f>IF(TWh!EK19=0,0,TWh!EK19/MI19)</f>
        <v>6.7475884124568465E-5</v>
      </c>
      <c r="EL19" s="65">
        <f>IF(TWh!EL19=0,0,TWh!EL19/LP19)</f>
        <v>1.0677918490035472E-3</v>
      </c>
      <c r="EM19" s="66">
        <f>IF(TWh!EM19=0,0,TWh!EM19/LQ19)</f>
        <v>8.0207844154266323E-4</v>
      </c>
      <c r="EN19" s="66">
        <f>IF(TWh!EN19=0,0,TWh!EN19/LR19)</f>
        <v>2.8285205041318241E-3</v>
      </c>
      <c r="EO19" s="66">
        <f>IF(TWh!EO19=0,0,TWh!EO19/LS19)</f>
        <v>1.218599604029332E-2</v>
      </c>
      <c r="EP19" s="66">
        <f>IF(TWh!EP19=0,0,TWh!EP19/LT19)</f>
        <v>1.0480802859311956E-2</v>
      </c>
      <c r="EQ19" s="66">
        <f>IF(TWh!EQ19=0,0,TWh!EQ19/LU19)</f>
        <v>9.5504360619769364E-3</v>
      </c>
      <c r="ER19" s="66">
        <f>IF(TWh!ER19=0,0,TWh!ER19/LV19)</f>
        <v>9.4462230438620218E-3</v>
      </c>
      <c r="ES19" s="66">
        <f>IF(TWh!ES19=0,0,TWh!ES19/LW19)</f>
        <v>1.1094244801557461E-2</v>
      </c>
      <c r="ET19" s="66">
        <f>IF(TWh!ET19=0,0,TWh!ET19/LX19)</f>
        <v>1.1203965635105608E-2</v>
      </c>
      <c r="EU19" s="66">
        <f>IF(TWh!EU19=0,0,TWh!EU19/LY19)</f>
        <v>8.9957610064677757E-3</v>
      </c>
      <c r="EV19" s="66">
        <f>IF(TWh!EV19=0,0,TWh!EV19/LZ19)</f>
        <v>7.4026702850323069E-3</v>
      </c>
      <c r="EW19" s="66">
        <f>IF(TWh!EW19=0,0,TWh!EW19/MA19)</f>
        <v>1.1632909776442168E-2</v>
      </c>
      <c r="EX19" s="67">
        <f>IF(TWh!EX19=0,0,TWh!EX19/MB19)</f>
        <v>1.8526309918545914E-2</v>
      </c>
      <c r="EY19" s="67">
        <f>IF(TWh!EY19=0,0,TWh!EY19/MC19)</f>
        <v>1.9337413913434819E-2</v>
      </c>
      <c r="EZ19" s="67">
        <f>IF(TWh!EZ19=0,0,TWh!EZ19/MD19)</f>
        <v>2.7184438061092994E-2</v>
      </c>
      <c r="FA19" s="67">
        <f>IF(TWh!FA19=0,0,TWh!FA19/ME19)</f>
        <v>2.6586402419853206E-2</v>
      </c>
      <c r="FB19" s="67">
        <f>IF(TWh!FB19=0,0,TWh!FB19/MF19)</f>
        <v>1.9903087438250769E-2</v>
      </c>
      <c r="FC19" s="67">
        <f>IF(TWh!FC19=0,0,TWh!FC19/MG19)</f>
        <v>1.9917173768975921E-2</v>
      </c>
      <c r="FD19" s="67">
        <f>IF(TWh!FD19=0,0,TWh!FD19/MH19)</f>
        <v>1.8825348259977153E-2</v>
      </c>
      <c r="FE19" s="68">
        <f>IF(TWh!FE19=0,0,TWh!FE19/MI19)</f>
        <v>2.3676482498762027E-2</v>
      </c>
      <c r="FF19" s="65">
        <f>IF(TWh!FF19=0,0,TWh!FF19/LP19)</f>
        <v>0</v>
      </c>
      <c r="FG19" s="66">
        <f>IF(TWh!FG19=0,0,TWh!FG19/LQ19)</f>
        <v>6.0558908257459464E-4</v>
      </c>
      <c r="FH19" s="66">
        <f>IF(TWh!FH19=0,0,TWh!FH19/LR19)</f>
        <v>2.4330006471228196E-3</v>
      </c>
      <c r="FI19" s="66">
        <f>IF(TWh!FI19=0,0,TWh!FI19/LS19)</f>
        <v>6.0140151782886722E-3</v>
      </c>
      <c r="FJ19" s="66">
        <f>IF(TWh!FJ19=0,0,TWh!FJ19/LT19)</f>
        <v>8.0435209117042418E-3</v>
      </c>
      <c r="FK19" s="66">
        <f>IF(TWh!FK19=0,0,TWh!FK19/LU19)</f>
        <v>8.5225014339718637E-3</v>
      </c>
      <c r="FL19" s="66">
        <f>IF(TWh!FL19=0,0,TWh!FL19/LV19)</f>
        <v>8.7033948922694768E-3</v>
      </c>
      <c r="FM19" s="66">
        <f>IF(TWh!FM19=0,0,TWh!FM19/LW19)</f>
        <v>8.7045248940860048E-3</v>
      </c>
      <c r="FN19" s="66">
        <f>IF(TWh!FN19=0,0,TWh!FN19/LX19)</f>
        <v>8.4892314913710513E-3</v>
      </c>
      <c r="FO19" s="66">
        <f>IF(TWh!FO19=0,0,TWh!FO19/LY19)</f>
        <v>8.598316076297215E-3</v>
      </c>
      <c r="FP19" s="66">
        <f>IF(TWh!FP19=0,0,TWh!FP19/LZ19)</f>
        <v>9.8233979429096386E-3</v>
      </c>
      <c r="FQ19" s="66">
        <f>IF(TWh!FQ19=0,0,TWh!FQ19/MA19)</f>
        <v>1.9392996231537143E-2</v>
      </c>
      <c r="FR19" s="67">
        <f>IF(TWh!FR19=0,0,TWh!FR19/MB19)</f>
        <v>4.6659659270637407E-2</v>
      </c>
      <c r="FS19" s="67">
        <f>IF(TWh!FS19=0,0,TWh!FS19/MC19)</f>
        <v>8.0745199552028551E-2</v>
      </c>
      <c r="FT19" s="67">
        <f>IF(TWh!FT19=0,0,TWh!FT19/MD19)</f>
        <v>0.13016297003683885</v>
      </c>
      <c r="FU19" s="67">
        <f>IF(TWh!FU19=0,0,TWh!FU19/ME19)</f>
        <v>0.13904308104845853</v>
      </c>
      <c r="FV19" s="67">
        <f>IF(TWh!FV19=0,0,TWh!FV19/MF19)</f>
        <v>0.12820527186158587</v>
      </c>
      <c r="FW19" s="67">
        <f>IF(TWh!FW19=0,0,TWh!FW19/MG19)</f>
        <v>0.12357145730906502</v>
      </c>
      <c r="FX19" s="67">
        <f>IF(TWh!FX19=0,0,TWh!FX19/MH19)</f>
        <v>0.12762268488757486</v>
      </c>
      <c r="FY19" s="68">
        <f>IF(TWh!FY19=0,0,TWh!FY19/MI19)</f>
        <v>0.12280288306730419</v>
      </c>
      <c r="FZ19" s="65">
        <f>IF(TWh!FZ19=0,0,TWh!FZ19/LP19)</f>
        <v>0.4317582617886202</v>
      </c>
      <c r="GA19" s="66">
        <f>IF(TWh!GA19=0,0,TWh!GA19/LQ19)</f>
        <v>0.43993990836726915</v>
      </c>
      <c r="GB19" s="66">
        <f>IF(TWh!GB19=0,0,TWh!GB19/LR19)</f>
        <v>0.59076375588876739</v>
      </c>
      <c r="GC19" s="66">
        <f>IF(TWh!GC19=0,0,TWh!GC19/LS19)</f>
        <v>0.6622987981276538</v>
      </c>
      <c r="GD19" s="66">
        <f>IF(TWh!GD19=0,0,TWh!GD19/LT19)</f>
        <v>0.44719400158661105</v>
      </c>
      <c r="GE19" s="66">
        <f>IF(TWh!GE19=0,0,TWh!GE19/LU19)</f>
        <v>0.43783533233291627</v>
      </c>
      <c r="GF19" s="66">
        <f>IF(TWh!GF19=0,0,TWh!GF19/LV19)</f>
        <v>0.51266180632748959</v>
      </c>
      <c r="GG19" s="66">
        <f>IF(TWh!GG19=0,0,TWh!GG19/LW19)</f>
        <v>0.62881850034333509</v>
      </c>
      <c r="GH19" s="66">
        <f>IF(TWh!GH19=0,0,TWh!GH19/LX19)</f>
        <v>0.47773254484714267</v>
      </c>
      <c r="GI19" s="66">
        <f>IF(TWh!GI19=0,0,TWh!GI19/LY19)</f>
        <v>0.29705102327252891</v>
      </c>
      <c r="GJ19" s="66">
        <f>IF(TWh!GJ19=0,0,TWh!GJ19/LZ19)</f>
        <v>0.13173514806925013</v>
      </c>
      <c r="GK19" s="66">
        <f>IF(TWh!GK19=0,0,TWh!GK19/MA19)</f>
        <v>0.20429052771278955</v>
      </c>
      <c r="GL19" s="67">
        <f>IF(TWh!GL19=0,0,TWh!GL19/MB19)</f>
        <v>0.27416720697548824</v>
      </c>
      <c r="GM19" s="67">
        <f>IF(TWh!GM19=0,0,TWh!GM19/MC19)</f>
        <v>0.21825160012247866</v>
      </c>
      <c r="GN19" s="67">
        <f>IF(TWh!GN19=0,0,TWh!GN19/MD19)</f>
        <v>0.45082987136074548</v>
      </c>
      <c r="GO19" s="67">
        <f>IF(TWh!GO19=0,0,TWh!GO19/ME19)</f>
        <v>0.32904365926905693</v>
      </c>
      <c r="GP19" s="67">
        <f>IF(TWh!GP19=0,0,TWh!GP19/MF19)</f>
        <v>0.16076354748033875</v>
      </c>
      <c r="GQ19" s="67">
        <f>IF(TWh!GQ19=0,0,TWh!GQ19/MG19)</f>
        <v>-8.5199030325756545E-3</v>
      </c>
      <c r="GR19" s="67">
        <f>IF(TWh!GR19=0,0,TWh!GR19/MH19)</f>
        <v>0.13249125016538624</v>
      </c>
      <c r="GS19" s="68">
        <f>IF(TWh!GS19=0,0,TWh!GS19/MI19)</f>
        <v>0.17249328293372568</v>
      </c>
      <c r="GT19" s="65">
        <f t="shared" si="50"/>
        <v>1.43175826178862</v>
      </c>
      <c r="GU19" s="66">
        <f t="shared" si="0"/>
        <v>1.439939908367269</v>
      </c>
      <c r="GV19" s="66">
        <f t="shared" si="1"/>
        <v>1.5907637558887675</v>
      </c>
      <c r="GW19" s="66">
        <f t="shared" si="2"/>
        <v>1.6622987981276538</v>
      </c>
      <c r="GX19" s="66">
        <f t="shared" si="3"/>
        <v>1.4471940015866114</v>
      </c>
      <c r="GY19" s="66">
        <f t="shared" si="4"/>
        <v>1.437835332332916</v>
      </c>
      <c r="GZ19" s="66">
        <f t="shared" si="5"/>
        <v>1.5126618063274897</v>
      </c>
      <c r="HA19" s="66">
        <f t="shared" si="6"/>
        <v>1.6288185003433353</v>
      </c>
      <c r="HB19" s="66">
        <f t="shared" si="7"/>
        <v>1.4777325448471426</v>
      </c>
      <c r="HC19" s="66">
        <f t="shared" si="8"/>
        <v>1.2970510232725292</v>
      </c>
      <c r="HD19" s="66">
        <f t="shared" si="9"/>
        <v>1.1317351480692501</v>
      </c>
      <c r="HE19" s="66">
        <f t="shared" si="10"/>
        <v>1.2042905277127895</v>
      </c>
      <c r="HF19" s="67">
        <f t="shared" si="11"/>
        <v>1.2741672069754881</v>
      </c>
      <c r="HG19" s="67">
        <f t="shared" si="12"/>
        <v>1.2182516001224788</v>
      </c>
      <c r="HH19" s="67">
        <f t="shared" si="13"/>
        <v>1.4508298713607455</v>
      </c>
      <c r="HI19" s="67">
        <f t="shared" si="14"/>
        <v>1.3290436592690569</v>
      </c>
      <c r="HJ19" s="67">
        <f t="shared" si="15"/>
        <v>1.1607635474803388</v>
      </c>
      <c r="HK19" s="67">
        <f t="shared" si="16"/>
        <v>0.99148009696742434</v>
      </c>
      <c r="HL19" s="67">
        <f t="shared" si="17"/>
        <v>1.1324912501653863</v>
      </c>
      <c r="HM19" s="68">
        <f t="shared" si="18"/>
        <v>1.1724932829337256</v>
      </c>
      <c r="HN19" s="65">
        <f t="shared" si="51"/>
        <v>0.6825875712606615</v>
      </c>
      <c r="HO19" s="66">
        <f t="shared" si="19"/>
        <v>0.66332798302855278</v>
      </c>
      <c r="HP19" s="66">
        <f t="shared" si="20"/>
        <v>0.62511158591385718</v>
      </c>
      <c r="HQ19" s="66">
        <f t="shared" si="21"/>
        <v>0.58823276394418178</v>
      </c>
      <c r="HR19" s="66">
        <f t="shared" si="22"/>
        <v>0.68161151913742957</v>
      </c>
      <c r="HS19" s="66">
        <f t="shared" si="23"/>
        <v>0.6958797412287191</v>
      </c>
      <c r="HT19" s="66">
        <f t="shared" si="24"/>
        <v>0.56971566893167247</v>
      </c>
      <c r="HU19" s="66">
        <f t="shared" si="25"/>
        <v>0.59273521794430017</v>
      </c>
      <c r="HV19" s="66">
        <f t="shared" si="26"/>
        <v>0.60909344941475874</v>
      </c>
      <c r="HW19" s="66">
        <f t="shared" si="27"/>
        <v>0.63847417784304694</v>
      </c>
      <c r="HX19" s="66">
        <f t="shared" si="28"/>
        <v>0.54846819788279122</v>
      </c>
      <c r="HY19" s="66">
        <f t="shared" si="29"/>
        <v>0.504744955172587</v>
      </c>
      <c r="HZ19" s="67">
        <f t="shared" si="30"/>
        <v>0.66620831616748288</v>
      </c>
      <c r="IA19" s="67">
        <f t="shared" si="31"/>
        <v>0.56913429496115853</v>
      </c>
      <c r="IB19" s="67">
        <f t="shared" si="32"/>
        <v>0.54527863212340866</v>
      </c>
      <c r="IC19" s="67">
        <f t="shared" si="33"/>
        <v>0.5018268157030259</v>
      </c>
      <c r="ID19" s="67">
        <f t="shared" si="34"/>
        <v>0.54183167107249053</v>
      </c>
      <c r="IE19" s="67">
        <f t="shared" si="35"/>
        <v>0.72521085316010525</v>
      </c>
      <c r="IF19" s="67">
        <f t="shared" si="36"/>
        <v>0.51772824830794939</v>
      </c>
      <c r="IG19" s="68">
        <f t="shared" si="37"/>
        <v>0.48245013840948536</v>
      </c>
      <c r="IH19" s="25"/>
      <c r="II19" s="53">
        <f t="shared" si="52"/>
        <v>0</v>
      </c>
      <c r="IJ19" s="54">
        <f t="shared" si="53"/>
        <v>2.7485699801186768E-5</v>
      </c>
      <c r="IK19" s="54">
        <f t="shared" si="54"/>
        <v>6.3203831426883583E-5</v>
      </c>
      <c r="IL19" s="54">
        <f t="shared" si="55"/>
        <v>0.27469845730866665</v>
      </c>
      <c r="IM19" s="54">
        <f t="shared" si="56"/>
        <v>0</v>
      </c>
      <c r="IN19" s="54">
        <f t="shared" si="57"/>
        <v>0.58166379837234194</v>
      </c>
      <c r="IO19" s="54">
        <f t="shared" si="58"/>
        <v>5.8423709722329368E-5</v>
      </c>
      <c r="IP19" s="54">
        <f t="shared" si="59"/>
        <v>1.9917173768975921E-2</v>
      </c>
      <c r="IQ19" s="54">
        <f t="shared" si="60"/>
        <v>0.12357145730906502</v>
      </c>
      <c r="IR19" s="54">
        <f t="shared" si="38"/>
        <v>1</v>
      </c>
      <c r="IS19" s="59">
        <f t="shared" si="39"/>
        <v>0.72521085316010525</v>
      </c>
      <c r="IT19" s="53">
        <f t="shared" si="40"/>
        <v>0</v>
      </c>
      <c r="IU19" s="54">
        <f t="shared" si="41"/>
        <v>3.0466243923904749E-5</v>
      </c>
      <c r="IV19" s="54">
        <f t="shared" si="42"/>
        <v>0</v>
      </c>
      <c r="IW19" s="54">
        <f t="shared" si="43"/>
        <v>0.48224128544812678</v>
      </c>
      <c r="IX19" s="54">
        <f t="shared" si="44"/>
        <v>0</v>
      </c>
      <c r="IY19" s="54">
        <f t="shared" si="45"/>
        <v>0.37121545599456879</v>
      </c>
      <c r="IZ19" s="54">
        <f t="shared" si="46"/>
        <v>6.4759165828589814E-5</v>
      </c>
      <c r="JA19" s="54">
        <f t="shared" si="47"/>
        <v>1.8825348259977153E-2</v>
      </c>
      <c r="JB19" s="54">
        <f t="shared" si="48"/>
        <v>0.12762268488757486</v>
      </c>
      <c r="JC19" s="54">
        <f t="shared" si="49"/>
        <v>1</v>
      </c>
      <c r="JD19" s="59">
        <f t="shared" si="61"/>
        <v>0.51772824830794939</v>
      </c>
      <c r="JE19" s="53">
        <f t="shared" si="62"/>
        <v>0</v>
      </c>
      <c r="JF19" s="54">
        <f t="shared" si="63"/>
        <v>3.1744336394967437E-5</v>
      </c>
      <c r="JG19" s="54">
        <f t="shared" si="64"/>
        <v>0</v>
      </c>
      <c r="JH19" s="54">
        <f t="shared" si="65"/>
        <v>0.51751811725411945</v>
      </c>
      <c r="JI19" s="54">
        <f t="shared" si="66"/>
        <v>0</v>
      </c>
      <c r="JJ19" s="54">
        <f t="shared" si="67"/>
        <v>0.33590329695929455</v>
      </c>
      <c r="JK19" s="54">
        <f t="shared" si="68"/>
        <v>6.7475884124568465E-5</v>
      </c>
      <c r="JL19" s="54">
        <f t="shared" si="69"/>
        <v>2.3676482498762027E-2</v>
      </c>
      <c r="JM19" s="54">
        <f t="shared" si="70"/>
        <v>0.12280288306730419</v>
      </c>
      <c r="JN19" s="54">
        <f t="shared" si="71"/>
        <v>0.99999999999999978</v>
      </c>
      <c r="JO19" s="119">
        <f t="shared" si="72"/>
        <v>0.48245013840948536</v>
      </c>
      <c r="LP19" s="86">
        <f>TWh!HN19</f>
        <v>4.1365740000000004</v>
      </c>
      <c r="LQ19" s="87">
        <f>TWh!HO19</f>
        <v>4.2801300000000007</v>
      </c>
      <c r="LR19" s="87">
        <f>TWh!HP19</f>
        <v>3.9745159999999995</v>
      </c>
      <c r="LS19" s="87">
        <f>TWh!HQ19</f>
        <v>3.9755470000000006</v>
      </c>
      <c r="LT19" s="87">
        <f>TWh!HR19</f>
        <v>4.6892399999999999</v>
      </c>
      <c r="LU19" s="87">
        <f>TWh!HS19</f>
        <v>4.9059540000000004</v>
      </c>
      <c r="LV19" s="87">
        <f>TWh!HT19</f>
        <v>4.8921139999999994</v>
      </c>
      <c r="LW19" s="87">
        <f>TWh!HU19</f>
        <v>4.7708519999999988</v>
      </c>
      <c r="LX19" s="87">
        <f>TWh!HV19</f>
        <v>5.2749179999999996</v>
      </c>
      <c r="LY19" s="87">
        <f>TWh!HW19</f>
        <v>5.5680669999999992</v>
      </c>
      <c r="LZ19" s="87">
        <f>TWh!HX19</f>
        <v>6.6269330000000002</v>
      </c>
      <c r="MA19" s="87">
        <f>TWh!HY19</f>
        <v>6.0942619999999996</v>
      </c>
      <c r="MB19" s="88">
        <f>TWh!HZ19</f>
        <v>6.1677689999999998</v>
      </c>
      <c r="MC19" s="88">
        <f>TWh!IA19</f>
        <v>6.2084309999999983</v>
      </c>
      <c r="MD19" s="88">
        <f>TWh!IB19</f>
        <v>5.139411</v>
      </c>
      <c r="ME19" s="88">
        <f>TWh!IC19</f>
        <v>5.5342199999999995</v>
      </c>
      <c r="MF19" s="88">
        <f>TWh!ID19</f>
        <v>6.425586</v>
      </c>
      <c r="MG19" s="88">
        <f>TWh!IE19</f>
        <v>7.5311890000000004</v>
      </c>
      <c r="MH19" s="88">
        <f>TWh!IF19</f>
        <v>6.7944049984311139</v>
      </c>
      <c r="MI19" s="89">
        <f>TWh!IG19</f>
        <v>6.5208482365004352</v>
      </c>
    </row>
    <row r="20" spans="1:347" x14ac:dyDescent="0.35">
      <c r="A20" s="20" t="s">
        <v>35</v>
      </c>
      <c r="B20" s="65">
        <f>IF(TWh!B20=0,0,TWh!B20/LP20)</f>
        <v>0</v>
      </c>
      <c r="C20" s="66">
        <f>IF(TWh!C20=0,0,TWh!C20/LQ20)</f>
        <v>0</v>
      </c>
      <c r="D20" s="66">
        <f>IF(TWh!D20=0,0,TWh!D20/LR20)</f>
        <v>0</v>
      </c>
      <c r="E20" s="66">
        <f>IF(TWh!E20=0,0,TWh!E20/LS20)</f>
        <v>0</v>
      </c>
      <c r="F20" s="66">
        <f>IF(TWh!F20=0,0,TWh!F20/LT20)</f>
        <v>0</v>
      </c>
      <c r="G20" s="66">
        <f>IF(TWh!G20=0,0,TWh!G20/LU20)</f>
        <v>0</v>
      </c>
      <c r="H20" s="66">
        <f>IF(TWh!H20=0,0,TWh!H20/LV20)</f>
        <v>8.1395774745332967E-5</v>
      </c>
      <c r="I20" s="66">
        <f>IF(TWh!I20=0,0,TWh!I20/LW20)</f>
        <v>8.710231713213298E-4</v>
      </c>
      <c r="J20" s="66">
        <f>IF(TWh!J20=0,0,TWh!J20/LX20)</f>
        <v>7.3125827098808132E-5</v>
      </c>
      <c r="K20" s="66">
        <f>IF(TWh!K20=0,0,TWh!K20/LY20)</f>
        <v>0</v>
      </c>
      <c r="L20" s="66">
        <f>IF(TWh!L20=0,0,TWh!L20/LZ20)</f>
        <v>0</v>
      </c>
      <c r="M20" s="66">
        <f>IF(TWh!M20=0,0,TWh!M20/MA20)</f>
        <v>0</v>
      </c>
      <c r="N20" s="67">
        <f>IF(TWh!N20=0,0,TWh!N20/MB20)</f>
        <v>0</v>
      </c>
      <c r="O20" s="67">
        <f>IF(TWh!O20=0,0,TWh!O20/MC20)</f>
        <v>0</v>
      </c>
      <c r="P20" s="67">
        <f>IF(TWh!P20=0,0,TWh!P20/MD20)</f>
        <v>4.8323850985673673E-4</v>
      </c>
      <c r="Q20" s="67">
        <f>IF(TWh!Q20=0,0,TWh!Q20/ME20)</f>
        <v>0</v>
      </c>
      <c r="R20" s="67">
        <f>IF(TWh!R20=0,0,TWh!R20/MF20)</f>
        <v>0</v>
      </c>
      <c r="S20" s="67">
        <f>IF(TWh!S20=0,0,TWh!S20/MG20)</f>
        <v>0</v>
      </c>
      <c r="T20" s="67">
        <f>IF(TWh!T20=0,0,TWh!T20/MH20)</f>
        <v>0</v>
      </c>
      <c r="U20" s="68">
        <f>IF(TWh!U20=0,0,TWh!U20/MI20)</f>
        <v>0</v>
      </c>
      <c r="V20" s="65">
        <f>IF(TWh!V20=0,0,TWh!V20/LP20)</f>
        <v>0</v>
      </c>
      <c r="W20" s="66">
        <f>IF(TWh!W20=0,0,TWh!W20/LQ20)</f>
        <v>0</v>
      </c>
      <c r="X20" s="66">
        <f>IF(TWh!X20=0,0,TWh!X20/LR20)</f>
        <v>0</v>
      </c>
      <c r="Y20" s="66">
        <f>IF(TWh!Y20=0,0,TWh!Y20/LS20)</f>
        <v>0</v>
      </c>
      <c r="Z20" s="66">
        <f>IF(TWh!Z20=0,0,TWh!Z20/LT20)</f>
        <v>0</v>
      </c>
      <c r="AA20" s="66">
        <f>IF(TWh!AA20=0,0,TWh!AA20/LU20)</f>
        <v>0</v>
      </c>
      <c r="AB20" s="66">
        <f>IF(TWh!AB20=0,0,TWh!AB20/LV20)</f>
        <v>0</v>
      </c>
      <c r="AC20" s="66">
        <f>IF(TWh!AC20=0,0,TWh!AC20/LW20)</f>
        <v>0</v>
      </c>
      <c r="AD20" s="66">
        <f>IF(TWh!AD20=0,0,TWh!AD20/LX20)</f>
        <v>0</v>
      </c>
      <c r="AE20" s="66">
        <f>IF(TWh!AE20=0,0,TWh!AE20/LY20)</f>
        <v>0</v>
      </c>
      <c r="AF20" s="66">
        <f>IF(TWh!AF20=0,0,TWh!AF20/LZ20)</f>
        <v>0</v>
      </c>
      <c r="AG20" s="66">
        <f>IF(TWh!AG20=0,0,TWh!AG20/MA20)</f>
        <v>0</v>
      </c>
      <c r="AH20" s="67">
        <f>IF(TWh!AH20=0,0,TWh!AH20/MB20)</f>
        <v>0</v>
      </c>
      <c r="AI20" s="67">
        <f>IF(TWh!AI20=0,0,TWh!AI20/MC20)</f>
        <v>0</v>
      </c>
      <c r="AJ20" s="67">
        <f>IF(TWh!AJ20=0,0,TWh!AJ20/MD20)</f>
        <v>0</v>
      </c>
      <c r="AK20" s="67">
        <f>IF(TWh!AK20=0,0,TWh!AK20/ME20)</f>
        <v>0</v>
      </c>
      <c r="AL20" s="67">
        <f>IF(TWh!AL20=0,0,TWh!AL20/MF20)</f>
        <v>0</v>
      </c>
      <c r="AM20" s="67">
        <f>IF(TWh!AM20=0,0,TWh!AM20/MG20)</f>
        <v>0</v>
      </c>
      <c r="AN20" s="67">
        <f>IF(TWh!AN20=0,0,TWh!AN20/MH20)</f>
        <v>0</v>
      </c>
      <c r="AO20" s="68">
        <f>IF(TWh!AO20=0,0,TWh!AO20/MI20)</f>
        <v>0</v>
      </c>
      <c r="AP20" s="65">
        <f>IF(TWh!AP20=0,0,TWh!AP20/LP20)</f>
        <v>5.7792543650134705E-2</v>
      </c>
      <c r="AQ20" s="66">
        <f>IF(TWh!AQ20=0,0,TWh!AQ20/LQ20)</f>
        <v>4.9084586103771893E-2</v>
      </c>
      <c r="AR20" s="66">
        <f>IF(TWh!AR20=0,0,TWh!AR20/LR20)</f>
        <v>3.1110675574291983E-2</v>
      </c>
      <c r="AS20" s="66">
        <f>IF(TWh!AS20=0,0,TWh!AS20/LS20)</f>
        <v>1.6924786919779358E-2</v>
      </c>
      <c r="AT20" s="66">
        <f>IF(TWh!AT20=0,0,TWh!AT20/LT20)</f>
        <v>1.8896336686028518E-2</v>
      </c>
      <c r="AU20" s="66">
        <f>IF(TWh!AU20=0,0,TWh!AU20/LU20)</f>
        <v>2.7497422545212175E-2</v>
      </c>
      <c r="AV20" s="66">
        <f>IF(TWh!AV20=0,0,TWh!AV20/LV20)</f>
        <v>2.6779209891214548E-2</v>
      </c>
      <c r="AW20" s="66">
        <f>IF(TWh!AW20=0,0,TWh!AW20/LW20)</f>
        <v>2.9614787824925212E-2</v>
      </c>
      <c r="AX20" s="66">
        <f>IF(TWh!AX20=0,0,TWh!AX20/LX20)</f>
        <v>4.1389218137925399E-2</v>
      </c>
      <c r="AY20" s="66">
        <f>IF(TWh!AY20=0,0,TWh!AY20/LY20)</f>
        <v>4.8717684267515368E-2</v>
      </c>
      <c r="AZ20" s="66">
        <f>IF(TWh!AZ20=0,0,TWh!AZ20/LZ20)</f>
        <v>0.11765835505254436</v>
      </c>
      <c r="BA20" s="66">
        <f>IF(TWh!BA20=0,0,TWh!BA20/MA20)</f>
        <v>4.5777797636726666E-2</v>
      </c>
      <c r="BB20" s="67">
        <f>IF(TWh!BB20=0,0,TWh!BB20/MB20)</f>
        <v>4.9838109208587431E-2</v>
      </c>
      <c r="BC20" s="67">
        <f>IF(TWh!BC20=0,0,TWh!BC20/MC20)</f>
        <v>4.9813728422260145E-2</v>
      </c>
      <c r="BD20" s="67">
        <f>IF(TWh!BD20=0,0,TWh!BD20/MD20)</f>
        <v>4.5465978438380933E-2</v>
      </c>
      <c r="BE20" s="67">
        <f>IF(TWh!BE20=0,0,TWh!BE20/ME20)</f>
        <v>6.8325255529567155E-2</v>
      </c>
      <c r="BF20" s="67">
        <f>IF(TWh!BF20=0,0,TWh!BF20/MF20)</f>
        <v>7.5829428027630374E-2</v>
      </c>
      <c r="BG20" s="67">
        <f>IF(TWh!BG20=0,0,TWh!BG20/MG20)</f>
        <v>5.3945548378618008E-2</v>
      </c>
      <c r="BH20" s="67">
        <f>IF(TWh!BH20=0,0,TWh!BH20/MH20)</f>
        <v>9.3738211946431907E-2</v>
      </c>
      <c r="BI20" s="68">
        <f>IF(TWh!BI20=0,0,TWh!BI20/MI20)</f>
        <v>5.9766255246580136E-2</v>
      </c>
      <c r="BJ20" s="65">
        <f>IF(TWh!BJ20=0,0,TWh!BJ20/LP20)</f>
        <v>0.14258435196735525</v>
      </c>
      <c r="BK20" s="66">
        <f>IF(TWh!BK20=0,0,TWh!BK20/LQ20)</f>
        <v>0.12843800030486979</v>
      </c>
      <c r="BL20" s="66">
        <f>IF(TWh!BL20=0,0,TWh!BL20/LR20)</f>
        <v>0.11994956999301973</v>
      </c>
      <c r="BM20" s="66">
        <f>IF(TWh!BM20=0,0,TWh!BM20/LS20)</f>
        <v>0.13032603505811746</v>
      </c>
      <c r="BN20" s="66">
        <f>IF(TWh!BN20=0,0,TWh!BN20/LT20)</f>
        <v>0.14085884216648958</v>
      </c>
      <c r="BO20" s="66">
        <f>IF(TWh!BO20=0,0,TWh!BO20/LU20)</f>
        <v>0.20688210428654644</v>
      </c>
      <c r="BP20" s="66">
        <f>IF(TWh!BP20=0,0,TWh!BP20/LV20)</f>
        <v>0.20055918897250044</v>
      </c>
      <c r="BQ20" s="66">
        <f>IF(TWh!BQ20=0,0,TWh!BQ20/LW20)</f>
        <v>0.17456756058564982</v>
      </c>
      <c r="BR20" s="66">
        <f>IF(TWh!BR20=0,0,TWh!BR20/LX20)</f>
        <v>0.14815292570218527</v>
      </c>
      <c r="BS20" s="66">
        <f>IF(TWh!BS20=0,0,TWh!BS20/LY20)</f>
        <v>0.13925966618510174</v>
      </c>
      <c r="BT20" s="66">
        <f>IF(TWh!BT20=0,0,TWh!BT20/LZ20)</f>
        <v>0.57938101885225091</v>
      </c>
      <c r="BU20" s="66">
        <f>IF(TWh!BU20=0,0,TWh!BU20/MA20)</f>
        <v>0.58437877557314244</v>
      </c>
      <c r="BV20" s="67">
        <f>IF(TWh!BV20=0,0,TWh!BV20/MB20)</f>
        <v>0.59784965171468007</v>
      </c>
      <c r="BW20" s="67">
        <f>IF(TWh!BW20=0,0,TWh!BW20/MC20)</f>
        <v>0.49121947947559275</v>
      </c>
      <c r="BX20" s="67">
        <f>IF(TWh!BX20=0,0,TWh!BX20/MD20)</f>
        <v>0.42259207686971628</v>
      </c>
      <c r="BY20" s="67">
        <f>IF(TWh!BY20=0,0,TWh!BY20/ME20)</f>
        <v>0.42547949216797382</v>
      </c>
      <c r="BZ20" s="67">
        <f>IF(TWh!BZ20=0,0,TWh!BZ20/MF20)</f>
        <v>0.24820098338941352</v>
      </c>
      <c r="CA20" s="67">
        <f>IF(TWh!CA20=0,0,TWh!CA20/MG20)</f>
        <v>0.15220062801953285</v>
      </c>
      <c r="CB20" s="67">
        <f>IF(TWh!CB20=0,0,TWh!CB20/MH20)</f>
        <v>9.500597137488688E-2</v>
      </c>
      <c r="CC20" s="68">
        <f>IF(TWh!CC20=0,0,TWh!CC20/MI20)</f>
        <v>0.12165277558330298</v>
      </c>
      <c r="CD20" s="65">
        <f>IF(TWh!CD20=0,0,TWh!CD20/LP20)</f>
        <v>0.74283270990913597</v>
      </c>
      <c r="CE20" s="66">
        <f>IF(TWh!CE20=0,0,TWh!CE20/LQ20)</f>
        <v>0.77458203793202263</v>
      </c>
      <c r="CF20" s="66">
        <f>IF(TWh!CF20=0,0,TWh!CF20/LR20)</f>
        <v>0.80432755753498575</v>
      </c>
      <c r="CG20" s="66">
        <f>IF(TWh!CG20=0,0,TWh!CG20/LS20)</f>
        <v>0.80141712741854298</v>
      </c>
      <c r="CH20" s="66">
        <f>IF(TWh!CH20=0,0,TWh!CH20/LT20)</f>
        <v>0.79050547543601857</v>
      </c>
      <c r="CI20" s="66">
        <f>IF(TWh!CI20=0,0,TWh!CI20/LU20)</f>
        <v>0.70883006695725248</v>
      </c>
      <c r="CJ20" s="66">
        <f>IF(TWh!CJ20=0,0,TWh!CJ20/LV20)</f>
        <v>0.7041548473218755</v>
      </c>
      <c r="CK20" s="66">
        <f>IF(TWh!CK20=0,0,TWh!CK20/LW20)</f>
        <v>0.71373090363355296</v>
      </c>
      <c r="CL20" s="66">
        <f>IF(TWh!CL20=0,0,TWh!CL20/LX20)</f>
        <v>0.72350693331560767</v>
      </c>
      <c r="CM20" s="66">
        <f>IF(TWh!CM20=0,0,TWh!CM20/LY20)</f>
        <v>0.71929838050486639</v>
      </c>
      <c r="CN20" s="66">
        <f>IF(TWh!CN20=0,0,TWh!CN20/LZ20)</f>
        <v>0</v>
      </c>
      <c r="CO20" s="66">
        <f>IF(TWh!CO20=0,0,TWh!CO20/MA20)</f>
        <v>0</v>
      </c>
      <c r="CP20" s="67">
        <f>IF(TWh!CP20=0,0,TWh!CP20/MB20)</f>
        <v>0</v>
      </c>
      <c r="CQ20" s="67">
        <f>IF(TWh!CQ20=0,0,TWh!CQ20/MC20)</f>
        <v>0</v>
      </c>
      <c r="CR20" s="67">
        <f>IF(TWh!CR20=0,0,TWh!CR20/MD20)</f>
        <v>0</v>
      </c>
      <c r="CS20" s="67">
        <f>IF(TWh!CS20=0,0,TWh!CS20/ME20)</f>
        <v>0</v>
      </c>
      <c r="CT20" s="67">
        <f>IF(TWh!CT20=0,0,TWh!CT20/MF20)</f>
        <v>0</v>
      </c>
      <c r="CU20" s="67">
        <f>IF(TWh!CU20=0,0,TWh!CU20/MG20)</f>
        <v>0</v>
      </c>
      <c r="CV20" s="67">
        <f>IF(TWh!CV20=0,0,TWh!CV20/MH20)</f>
        <v>0</v>
      </c>
      <c r="CW20" s="68">
        <f>IF(TWh!CW20=0,0,TWh!CW20/MI20)</f>
        <v>0</v>
      </c>
      <c r="CX20" s="65">
        <f>IF(TWh!CX20=0,0,TWh!CX20/LP20)</f>
        <v>5.6790394473374049E-2</v>
      </c>
      <c r="CY20" s="66">
        <f>IF(TWh!CY20=0,0,TWh!CY20/LQ20)</f>
        <v>4.7759029586825041E-2</v>
      </c>
      <c r="CZ20" s="66">
        <f>IF(TWh!CZ20=0,0,TWh!CZ20/LR20)</f>
        <v>4.4391635289152118E-2</v>
      </c>
      <c r="DA20" s="66">
        <f>IF(TWh!DA20=0,0,TWh!DA20/LS20)</f>
        <v>5.0990811703981849E-2</v>
      </c>
      <c r="DB20" s="66">
        <f>IF(TWh!DB20=0,0,TWh!DB20/LT20)</f>
        <v>4.935801659025079E-2</v>
      </c>
      <c r="DC20" s="66">
        <f>IF(TWh!DC20=0,0,TWh!DC20/LU20)</f>
        <v>5.6212068899900811E-2</v>
      </c>
      <c r="DD20" s="66">
        <f>IF(TWh!DD20=0,0,TWh!DD20/LV20)</f>
        <v>6.5291132337320368E-2</v>
      </c>
      <c r="DE20" s="66">
        <f>IF(TWh!DE20=0,0,TWh!DE20/LW20)</f>
        <v>6.9542054486709304E-2</v>
      </c>
      <c r="DF20" s="66">
        <f>IF(TWh!DF20=0,0,TWh!DF20/LX20)</f>
        <v>7.226813427276621E-2</v>
      </c>
      <c r="DG20" s="66">
        <f>IF(TWh!DG20=0,0,TWh!DG20/LY20)</f>
        <v>7.5505649793158616E-2</v>
      </c>
      <c r="DH20" s="66">
        <f>IF(TWh!DH20=0,0,TWh!DH20/LZ20)</f>
        <v>0.23553365974585797</v>
      </c>
      <c r="DI20" s="66">
        <f>IF(TWh!DI20=0,0,TWh!DI20/MA20)</f>
        <v>0.23120021938297658</v>
      </c>
      <c r="DJ20" s="67">
        <f>IF(TWh!DJ20=0,0,TWh!DJ20/MB20)</f>
        <v>0.19447889273011498</v>
      </c>
      <c r="DK20" s="67">
        <f>IF(TWh!DK20=0,0,TWh!DK20/MC20)</f>
        <v>0.23669473708910732</v>
      </c>
      <c r="DL20" s="67">
        <f>IF(TWh!DL20=0,0,TWh!DL20/MD20)</f>
        <v>0.26279210861848634</v>
      </c>
      <c r="DM20" s="67">
        <f>IF(TWh!DM20=0,0,TWh!DM20/ME20)</f>
        <v>0.22021154436155818</v>
      </c>
      <c r="DN20" s="67">
        <f>IF(TWh!DN20=0,0,TWh!DN20/MF20)</f>
        <v>0.26270160980741269</v>
      </c>
      <c r="DO20" s="67">
        <f>IF(TWh!DO20=0,0,TWh!DO20/MG20)</f>
        <v>0.3008928737433178</v>
      </c>
      <c r="DP20" s="67">
        <f>IF(TWh!DP20=0,0,TWh!DP20/MH20)</f>
        <v>0.279561719509271</v>
      </c>
      <c r="DQ20" s="68">
        <f>IF(TWh!DQ20=0,0,TWh!DQ20/MI20)</f>
        <v>0.24425061475809071</v>
      </c>
      <c r="DR20" s="65">
        <f>IF(TWh!DR20=0,0,TWh!DR20/LP20)</f>
        <v>0</v>
      </c>
      <c r="DS20" s="66">
        <f>IF(TWh!DS20=0,0,TWh!DS20/LQ20)</f>
        <v>0</v>
      </c>
      <c r="DT20" s="66">
        <f>IF(TWh!DT20=0,0,TWh!DT20/LR20)</f>
        <v>0</v>
      </c>
      <c r="DU20" s="66">
        <f>IF(TWh!DU20=0,0,TWh!DU20/LS20)</f>
        <v>0</v>
      </c>
      <c r="DV20" s="66">
        <f>IF(TWh!DV20=0,0,TWh!DV20/LT20)</f>
        <v>0</v>
      </c>
      <c r="DW20" s="66">
        <f>IF(TWh!DW20=0,0,TWh!DW20/LU20)</f>
        <v>0</v>
      </c>
      <c r="DX20" s="66">
        <f>IF(TWh!DX20=0,0,TWh!DX20/LV20)</f>
        <v>0</v>
      </c>
      <c r="DY20" s="66">
        <f>IF(TWh!DY20=0,0,TWh!DY20/LW20)</f>
        <v>0</v>
      </c>
      <c r="DZ20" s="66">
        <f>IF(TWh!DZ20=0,0,TWh!DZ20/LX20)</f>
        <v>0</v>
      </c>
      <c r="EA20" s="66">
        <f>IF(TWh!EA20=0,0,TWh!EA20/LY20)</f>
        <v>0</v>
      </c>
      <c r="EB20" s="66">
        <f>IF(TWh!EB20=0,0,TWh!EB20/LZ20)</f>
        <v>0</v>
      </c>
      <c r="EC20" s="66">
        <f>IF(TWh!EC20=0,0,TWh!EC20/MA20)</f>
        <v>0</v>
      </c>
      <c r="ED20" s="67">
        <f>IF(TWh!ED20=0,0,TWh!ED20/MB20)</f>
        <v>4.8093775386286869E-4</v>
      </c>
      <c r="EE20" s="67">
        <f>IF(TWh!EE20=0,0,TWh!EE20/MC20)</f>
        <v>9.9129374902735667E-3</v>
      </c>
      <c r="EF20" s="67">
        <f>IF(TWh!EF20=0,0,TWh!EF20/MD20)</f>
        <v>1.7634339701692033E-2</v>
      </c>
      <c r="EG20" s="67">
        <f>IF(TWh!EG20=0,0,TWh!EG20/ME20)</f>
        <v>1.5762090959732526E-2</v>
      </c>
      <c r="EH20" s="67">
        <f>IF(TWh!EH20=0,0,TWh!EH20/MF20)</f>
        <v>1.6734686993639159E-2</v>
      </c>
      <c r="EI20" s="67">
        <f>IF(TWh!EI20=0,0,TWh!EI20/MG20)</f>
        <v>1.7326442047000352E-2</v>
      </c>
      <c r="EJ20" s="67">
        <f>IF(TWh!EJ20=0,0,TWh!EJ20/MH20)</f>
        <v>1.9948402633851208E-2</v>
      </c>
      <c r="EK20" s="68">
        <f>IF(TWh!EK20=0,0,TWh!EK20/MI20)</f>
        <v>1.960411351082883E-2</v>
      </c>
      <c r="EL20" s="65">
        <f>IF(TWh!EL20=0,0,TWh!EL20/LP20)</f>
        <v>0</v>
      </c>
      <c r="EM20" s="66">
        <f>IF(TWh!EM20=0,0,TWh!EM20/LQ20)</f>
        <v>0</v>
      </c>
      <c r="EN20" s="66">
        <f>IF(TWh!EN20=0,0,TWh!EN20/LR20)</f>
        <v>0</v>
      </c>
      <c r="EO20" s="66">
        <f>IF(TWh!EO20=0,0,TWh!EO20/LS20)</f>
        <v>0</v>
      </c>
      <c r="EP20" s="66">
        <f>IF(TWh!EP20=0,0,TWh!EP20/LT20)</f>
        <v>6.1347663700901455E-5</v>
      </c>
      <c r="EQ20" s="66">
        <f>IF(TWh!EQ20=0,0,TWh!EQ20/LU20)</f>
        <v>1.2171552373504142E-4</v>
      </c>
      <c r="ER20" s="66">
        <f>IF(TWh!ER20=0,0,TWh!ER20/LV20)</f>
        <v>1.1191105069735831E-3</v>
      </c>
      <c r="ES20" s="66">
        <f>IF(TWh!ES20=0,0,TWh!ES20/LW20)</f>
        <v>7.7026030745230723E-3</v>
      </c>
      <c r="ET20" s="66">
        <f>IF(TWh!ET20=0,0,TWh!ET20/LX20)</f>
        <v>9.5834321446072006E-3</v>
      </c>
      <c r="EU20" s="66">
        <f>IF(TWh!EU20=0,0,TWh!EU20/LY20)</f>
        <v>1.0451434633063706E-2</v>
      </c>
      <c r="EV20" s="66">
        <f>IF(TWh!EV20=0,0,TWh!EV20/LZ20)</f>
        <v>4.0730885700090855E-2</v>
      </c>
      <c r="EW20" s="66">
        <f>IF(TWh!EW20=0,0,TWh!EW20/MA20)</f>
        <v>0.10403957304428048</v>
      </c>
      <c r="EX20" s="67">
        <f>IF(TWh!EX20=0,0,TWh!EX20/MB20)</f>
        <v>0.1121627413618097</v>
      </c>
      <c r="EY20" s="67">
        <f>IF(TWh!EY20=0,0,TWh!EY20/MC20)</f>
        <v>0.13342419823749829</v>
      </c>
      <c r="EZ20" s="67">
        <f>IF(TWh!EZ20=0,0,TWh!EZ20/MD20)</f>
        <v>0.15441741610919066</v>
      </c>
      <c r="FA20" s="67">
        <f>IF(TWh!FA20=0,0,TWh!FA20/ME20)</f>
        <v>0.17421976972508088</v>
      </c>
      <c r="FB20" s="67">
        <f>IF(TWh!FB20=0,0,TWh!FB20/MF20)</f>
        <v>0.28594414672353308</v>
      </c>
      <c r="FC20" s="67">
        <f>IF(TWh!FC20=0,0,TWh!FC20/MG20)</f>
        <v>0.34735939155100043</v>
      </c>
      <c r="FD20" s="67">
        <f>IF(TWh!FD20=0,0,TWh!FD20/MH20)</f>
        <v>0.32682869291247607</v>
      </c>
      <c r="FE20" s="68">
        <f>IF(TWh!FE20=0,0,TWh!FE20/MI20)</f>
        <v>0.3743060800420735</v>
      </c>
      <c r="FF20" s="65">
        <f>IF(TWh!FF20=0,0,TWh!FF20/LP20)</f>
        <v>0</v>
      </c>
      <c r="FG20" s="66">
        <f>IF(TWh!FG20=0,0,TWh!FG20/LQ20)</f>
        <v>1.3634607251047749E-4</v>
      </c>
      <c r="FH20" s="66">
        <f>IF(TWh!FH20=0,0,TWh!FH20/LR20)</f>
        <v>2.2056160855046491E-4</v>
      </c>
      <c r="FI20" s="66">
        <f>IF(TWh!FI20=0,0,TWh!FI20/LS20)</f>
        <v>3.4123889957830361E-4</v>
      </c>
      <c r="FJ20" s="66">
        <f>IF(TWh!FJ20=0,0,TWh!FJ20/LT20)</f>
        <v>3.1998145751161312E-4</v>
      </c>
      <c r="FK20" s="66">
        <f>IF(TWh!FK20=0,0,TWh!FK20/LU20)</f>
        <v>4.5662178735303714E-4</v>
      </c>
      <c r="FL20" s="66">
        <f>IF(TWh!FL20=0,0,TWh!FL20/LV20)</f>
        <v>2.0151151953702079E-3</v>
      </c>
      <c r="FM20" s="66">
        <f>IF(TWh!FM20=0,0,TWh!FM20/LW20)</f>
        <v>3.971067223318219E-3</v>
      </c>
      <c r="FN20" s="66">
        <f>IF(TWh!FN20=0,0,TWh!FN20/LX20)</f>
        <v>5.0262305998094777E-3</v>
      </c>
      <c r="FO20" s="66">
        <f>IF(TWh!FO20=0,0,TWh!FO20/LY20)</f>
        <v>6.7671846162942169E-3</v>
      </c>
      <c r="FP20" s="66">
        <f>IF(TWh!FP20=0,0,TWh!FP20/LZ20)</f>
        <v>2.66960806492559E-2</v>
      </c>
      <c r="FQ20" s="66">
        <f>IF(TWh!FQ20=0,0,TWh!FQ20/MA20)</f>
        <v>3.4603634362873815E-2</v>
      </c>
      <c r="FR20" s="67">
        <f>IF(TWh!FR20=0,0,TWh!FR20/MB20)</f>
        <v>4.5189667230944808E-2</v>
      </c>
      <c r="FS20" s="67">
        <f>IF(TWh!FS20=0,0,TWh!FS20/MC20)</f>
        <v>7.8934919285267899E-2</v>
      </c>
      <c r="FT20" s="67">
        <f>IF(TWh!FT20=0,0,TWh!FT20/MD20)</f>
        <v>9.661484175267708E-2</v>
      </c>
      <c r="FU20" s="67">
        <f>IF(TWh!FU20=0,0,TWh!FU20/ME20)</f>
        <v>9.6001847256087278E-2</v>
      </c>
      <c r="FV20" s="67">
        <f>IF(TWh!FV20=0,0,TWh!FV20/MF20)</f>
        <v>0.11058914505837128</v>
      </c>
      <c r="FW20" s="67">
        <f>IF(TWh!FW20=0,0,TWh!FW20/MG20)</f>
        <v>0.12827511626053056</v>
      </c>
      <c r="FX20" s="67">
        <f>IF(TWh!FX20=0,0,TWh!FX20/MH20)</f>
        <v>0.18491700162308292</v>
      </c>
      <c r="FY20" s="68">
        <f>IF(TWh!FY20=0,0,TWh!FY20/MI20)</f>
        <v>0.18042016085912396</v>
      </c>
      <c r="FZ20" s="65">
        <f>IF(TWh!FZ20=0,0,TWh!FZ20/LP20)</f>
        <v>-0.11787914246806101</v>
      </c>
      <c r="GA20" s="66">
        <f>IF(TWh!GA20=0,0,TWh!GA20/LQ20)</f>
        <v>-0.27023791571576639</v>
      </c>
      <c r="GB20" s="66">
        <f>IF(TWh!GB20=0,0,TWh!GB20/LR20)</f>
        <v>-0.36889184967981314</v>
      </c>
      <c r="GC20" s="66">
        <f>IF(TWh!GC20=0,0,TWh!GC20/LS20)</f>
        <v>-0.38973591897840537</v>
      </c>
      <c r="GD20" s="66">
        <f>IF(TWh!GD20=0,0,TWh!GD20/LT20)</f>
        <v>-0.37661812314674575</v>
      </c>
      <c r="GE20" s="66">
        <f>IF(TWh!GE20=0,0,TWh!GE20/LU20)</f>
        <v>-0.20338492585810303</v>
      </c>
      <c r="GF20" s="66">
        <f>IF(TWh!GF20=0,0,TWh!GF20/LV20)</f>
        <v>-3.4837391591002506E-2</v>
      </c>
      <c r="GG20" s="66">
        <f>IF(TWh!GG20=0,0,TWh!GG20/LW20)</f>
        <v>-9.9586982587738709E-2</v>
      </c>
      <c r="GH20" s="66">
        <f>IF(TWh!GH20=0,0,TWh!GH20/LX20)</f>
        <v>-6.9981416533559382E-2</v>
      </c>
      <c r="GI20" s="66">
        <f>IF(TWh!GI20=0,0,TWh!GI20/LY20)</f>
        <v>-0.19434047656102729</v>
      </c>
      <c r="GJ20" s="66">
        <f>IF(TWh!GJ20=0,0,TWh!GJ20/LZ20)</f>
        <v>1.0892945081371572</v>
      </c>
      <c r="GK20" s="66">
        <f>IF(TWh!GK20=0,0,TWh!GK20/MA20)</f>
        <v>1.476060183128713</v>
      </c>
      <c r="GL20" s="67">
        <f>IF(TWh!GL20=0,0,TWh!GL20/MB20)</f>
        <v>1.3744935202151676</v>
      </c>
      <c r="GM20" s="67">
        <f>IF(TWh!GM20=0,0,TWh!GM20/MC20)</f>
        <v>1.5376342967271146</v>
      </c>
      <c r="GN20" s="67">
        <f>IF(TWh!GN20=0,0,TWh!GN20/MD20)</f>
        <v>1.841863580318952</v>
      </c>
      <c r="GO20" s="67">
        <f>IF(TWh!GO20=0,0,TWh!GO20/ME20)</f>
        <v>1.5496999391342876</v>
      </c>
      <c r="GP20" s="67">
        <f>IF(TWh!GP20=0,0,TWh!GP20/MF20)</f>
        <v>2.0830254944699766</v>
      </c>
      <c r="GQ20" s="67">
        <f>IF(TWh!GQ20=0,0,TWh!GQ20/MG20)</f>
        <v>2.2100134197214643</v>
      </c>
      <c r="GR20" s="67">
        <f>IF(TWh!GR20=0,0,TWh!GR20/MH20)</f>
        <v>2.1566880024443762</v>
      </c>
      <c r="GS20" s="68">
        <f>IF(TWh!GS20=0,0,TWh!GS20/MI20)</f>
        <v>1.9637451215600197</v>
      </c>
      <c r="GT20" s="65">
        <f t="shared" si="50"/>
        <v>0.88212085753193903</v>
      </c>
      <c r="GU20" s="66">
        <f t="shared" si="0"/>
        <v>0.7297620842842335</v>
      </c>
      <c r="GV20" s="66">
        <f t="shared" si="1"/>
        <v>0.63110815032018686</v>
      </c>
      <c r="GW20" s="66">
        <f t="shared" si="2"/>
        <v>0.61026408102159468</v>
      </c>
      <c r="GX20" s="66">
        <f t="shared" si="3"/>
        <v>0.62338187685325419</v>
      </c>
      <c r="GY20" s="66">
        <f t="shared" si="4"/>
        <v>0.79661507414189692</v>
      </c>
      <c r="GZ20" s="66">
        <f t="shared" si="5"/>
        <v>0.96516260840899737</v>
      </c>
      <c r="HA20" s="66">
        <f t="shared" si="6"/>
        <v>0.90041301741226132</v>
      </c>
      <c r="HB20" s="66">
        <f t="shared" si="7"/>
        <v>0.93001858346644084</v>
      </c>
      <c r="HC20" s="66">
        <f t="shared" si="8"/>
        <v>0.80565952343897274</v>
      </c>
      <c r="HD20" s="66">
        <f t="shared" si="9"/>
        <v>2.089294508137157</v>
      </c>
      <c r="HE20" s="66">
        <f t="shared" si="10"/>
        <v>2.476060183128713</v>
      </c>
      <c r="HF20" s="67">
        <f t="shared" si="11"/>
        <v>2.3744935202151671</v>
      </c>
      <c r="HG20" s="67">
        <f t="shared" si="12"/>
        <v>2.5376342967271146</v>
      </c>
      <c r="HH20" s="67">
        <f t="shared" si="13"/>
        <v>2.841863580318952</v>
      </c>
      <c r="HI20" s="67">
        <f t="shared" si="14"/>
        <v>2.5496999391342876</v>
      </c>
      <c r="HJ20" s="67">
        <f t="shared" si="15"/>
        <v>3.0830254944699771</v>
      </c>
      <c r="HK20" s="67">
        <f t="shared" si="16"/>
        <v>3.2100134197214643</v>
      </c>
      <c r="HL20" s="67">
        <f t="shared" si="17"/>
        <v>3.1566880024443762</v>
      </c>
      <c r="HM20" s="68">
        <f t="shared" si="18"/>
        <v>2.9637451215600201</v>
      </c>
      <c r="HN20" s="65">
        <f t="shared" si="51"/>
        <v>5.6790394473374049E-2</v>
      </c>
      <c r="HO20" s="66">
        <f t="shared" si="19"/>
        <v>4.7895375659335521E-2</v>
      </c>
      <c r="HP20" s="66">
        <f t="shared" si="20"/>
        <v>4.4612196897702586E-2</v>
      </c>
      <c r="HQ20" s="66">
        <f t="shared" si="21"/>
        <v>5.133205060356015E-2</v>
      </c>
      <c r="HR20" s="66">
        <f t="shared" si="22"/>
        <v>4.9739345711463309E-2</v>
      </c>
      <c r="HS20" s="66">
        <f t="shared" si="23"/>
        <v>5.6790406210988888E-2</v>
      </c>
      <c r="HT20" s="66">
        <f t="shared" si="24"/>
        <v>6.8425358039664153E-2</v>
      </c>
      <c r="HU20" s="66">
        <f t="shared" si="25"/>
        <v>8.1215724784550594E-2</v>
      </c>
      <c r="HV20" s="66">
        <f t="shared" si="26"/>
        <v>8.6877797017182887E-2</v>
      </c>
      <c r="HW20" s="66">
        <f t="shared" si="27"/>
        <v>9.2724269042516544E-2</v>
      </c>
      <c r="HX20" s="66">
        <f t="shared" si="28"/>
        <v>0.30296062609520469</v>
      </c>
      <c r="HY20" s="66">
        <f t="shared" si="29"/>
        <v>0.36984342679013088</v>
      </c>
      <c r="HZ20" s="67">
        <f t="shared" si="30"/>
        <v>0.35231223907673237</v>
      </c>
      <c r="IA20" s="67">
        <f t="shared" si="31"/>
        <v>0.45896679210214708</v>
      </c>
      <c r="IB20" s="67">
        <f t="shared" si="32"/>
        <v>0.53145870618204616</v>
      </c>
      <c r="IC20" s="67">
        <f t="shared" si="33"/>
        <v>0.50619525230245888</v>
      </c>
      <c r="ID20" s="67">
        <f t="shared" si="34"/>
        <v>0.67596958858295619</v>
      </c>
      <c r="IE20" s="67">
        <f t="shared" si="35"/>
        <v>0.7938538236018492</v>
      </c>
      <c r="IF20" s="67">
        <f t="shared" si="36"/>
        <v>0.81125581667868119</v>
      </c>
      <c r="IG20" s="68">
        <f t="shared" si="37"/>
        <v>0.81858096917011702</v>
      </c>
      <c r="IH20" s="25"/>
      <c r="II20" s="53">
        <f t="shared" si="52"/>
        <v>0</v>
      </c>
      <c r="IJ20" s="54">
        <f t="shared" si="53"/>
        <v>0</v>
      </c>
      <c r="IK20" s="54">
        <f t="shared" si="54"/>
        <v>5.3945548378618008E-2</v>
      </c>
      <c r="IL20" s="54">
        <f t="shared" si="55"/>
        <v>0.15220062801953285</v>
      </c>
      <c r="IM20" s="54">
        <f t="shared" si="56"/>
        <v>0</v>
      </c>
      <c r="IN20" s="54">
        <f t="shared" si="57"/>
        <v>0.3008928737433178</v>
      </c>
      <c r="IO20" s="54">
        <f t="shared" si="58"/>
        <v>1.7326442047000352E-2</v>
      </c>
      <c r="IP20" s="54">
        <f t="shared" si="59"/>
        <v>0.34735939155100043</v>
      </c>
      <c r="IQ20" s="54">
        <f t="shared" si="60"/>
        <v>0.12827511626053056</v>
      </c>
      <c r="IR20" s="54">
        <f t="shared" si="38"/>
        <v>1</v>
      </c>
      <c r="IS20" s="59">
        <f t="shared" si="39"/>
        <v>0.7938538236018492</v>
      </c>
      <c r="IT20" s="53">
        <f t="shared" si="40"/>
        <v>0</v>
      </c>
      <c r="IU20" s="54">
        <f t="shared" si="41"/>
        <v>0</v>
      </c>
      <c r="IV20" s="54">
        <f t="shared" si="42"/>
        <v>9.3738211946431907E-2</v>
      </c>
      <c r="IW20" s="54">
        <f t="shared" si="43"/>
        <v>9.500597137488688E-2</v>
      </c>
      <c r="IX20" s="54">
        <f t="shared" si="44"/>
        <v>0</v>
      </c>
      <c r="IY20" s="54">
        <f t="shared" si="45"/>
        <v>0.279561719509271</v>
      </c>
      <c r="IZ20" s="54">
        <f t="shared" si="46"/>
        <v>1.9948402633851208E-2</v>
      </c>
      <c r="JA20" s="54">
        <f t="shared" si="47"/>
        <v>0.32682869291247607</v>
      </c>
      <c r="JB20" s="54">
        <f t="shared" si="48"/>
        <v>0.18491700162308292</v>
      </c>
      <c r="JC20" s="54">
        <f t="shared" si="49"/>
        <v>1</v>
      </c>
      <c r="JD20" s="59">
        <f t="shared" si="61"/>
        <v>0.81125581667868119</v>
      </c>
      <c r="JE20" s="53">
        <f t="shared" si="62"/>
        <v>0</v>
      </c>
      <c r="JF20" s="54">
        <f t="shared" si="63"/>
        <v>0</v>
      </c>
      <c r="JG20" s="54">
        <f t="shared" si="64"/>
        <v>5.9766255246580136E-2</v>
      </c>
      <c r="JH20" s="54">
        <f t="shared" si="65"/>
        <v>0.12165277558330298</v>
      </c>
      <c r="JI20" s="54">
        <f t="shared" si="66"/>
        <v>0</v>
      </c>
      <c r="JJ20" s="54">
        <f t="shared" si="67"/>
        <v>0.24425061475809071</v>
      </c>
      <c r="JK20" s="54">
        <f t="shared" si="68"/>
        <v>1.960411351082883E-2</v>
      </c>
      <c r="JL20" s="54">
        <f t="shared" si="69"/>
        <v>0.3743060800420735</v>
      </c>
      <c r="JM20" s="54">
        <f t="shared" si="70"/>
        <v>0.18042016085912396</v>
      </c>
      <c r="JN20" s="54">
        <f t="shared" si="71"/>
        <v>1.0000000000000002</v>
      </c>
      <c r="JO20" s="119">
        <f t="shared" si="72"/>
        <v>0.81858096917011702</v>
      </c>
      <c r="LP20" s="86">
        <f>TWh!HN20</f>
        <v>11.333642000000001</v>
      </c>
      <c r="LQ20" s="87">
        <f>TWh!HO20</f>
        <v>14.668556000000002</v>
      </c>
      <c r="LR20" s="87">
        <f>TWh!HP20</f>
        <v>17.582388999999999</v>
      </c>
      <c r="LS20" s="87">
        <f>TWh!HQ20</f>
        <v>19.320775000000001</v>
      </c>
      <c r="LT20" s="87">
        <f>TWh!HR20</f>
        <v>19.104232</v>
      </c>
      <c r="LU20" s="87">
        <f>TWh!HS20</f>
        <v>14.583185</v>
      </c>
      <c r="LV20" s="87">
        <f>TWh!HT20</f>
        <v>12.28565</v>
      </c>
      <c r="LW20" s="87">
        <f>TWh!HU20</f>
        <v>13.776901000000001</v>
      </c>
      <c r="LX20" s="87">
        <f>TWh!HV20</f>
        <v>13.675058999999999</v>
      </c>
      <c r="LY20" s="87">
        <f>TWh!HW20</f>
        <v>15.086924</v>
      </c>
      <c r="LZ20" s="87">
        <f>TWh!HX20</f>
        <v>5.4989720000000002</v>
      </c>
      <c r="MA20" s="87">
        <f>TWh!HY20</f>
        <v>4.5655320000000001</v>
      </c>
      <c r="MB20" s="88">
        <f>TWh!HZ20</f>
        <v>4.8155920000000005</v>
      </c>
      <c r="MC20" s="88">
        <f>TWh!IA20</f>
        <v>4.5173290000000001</v>
      </c>
      <c r="MD20" s="88">
        <f>TWh!IB20</f>
        <v>4.1387429999999998</v>
      </c>
      <c r="ME20" s="88">
        <f>TWh!IC20</f>
        <v>4.6512230000000008</v>
      </c>
      <c r="MF20" s="88">
        <f>TWh!ID20</f>
        <v>3.9725869999999999</v>
      </c>
      <c r="MG20" s="88">
        <f>TWh!IE20</f>
        <v>3.9263109999999997</v>
      </c>
      <c r="MH20" s="88">
        <f>TWh!IF20</f>
        <v>4.0233914178431549</v>
      </c>
      <c r="MI20" s="89">
        <f>TWh!IG20</f>
        <v>4.2865881828491847</v>
      </c>
    </row>
    <row r="21" spans="1:347" x14ac:dyDescent="0.35">
      <c r="A21" s="20" t="s">
        <v>36</v>
      </c>
      <c r="B21" s="65">
        <f>IF(TWh!B21=0,0,TWh!B21/LP21)</f>
        <v>0</v>
      </c>
      <c r="C21" s="66">
        <f>IF(TWh!C21=0,0,TWh!C21/LQ21)</f>
        <v>0</v>
      </c>
      <c r="D21" s="66">
        <f>IF(TWh!D21=0,0,TWh!D21/LR21)</f>
        <v>0</v>
      </c>
      <c r="E21" s="66">
        <f>IF(TWh!E21=0,0,TWh!E21/LS21)</f>
        <v>0</v>
      </c>
      <c r="F21" s="66">
        <f>IF(TWh!F21=0,0,TWh!F21/LT21)</f>
        <v>0</v>
      </c>
      <c r="G21" s="66">
        <f>IF(TWh!G21=0,0,TWh!G21/LU21)</f>
        <v>0</v>
      </c>
      <c r="H21" s="66">
        <f>IF(TWh!H21=0,0,TWh!H21/LV21)</f>
        <v>0</v>
      </c>
      <c r="I21" s="66">
        <f>IF(TWh!I21=0,0,TWh!I21/LW21)</f>
        <v>0</v>
      </c>
      <c r="J21" s="66">
        <f>IF(TWh!J21=0,0,TWh!J21/LX21)</f>
        <v>0</v>
      </c>
      <c r="K21" s="66">
        <f>IF(TWh!K21=0,0,TWh!K21/LY21)</f>
        <v>0</v>
      </c>
      <c r="L21" s="66">
        <f>IF(TWh!L21=0,0,TWh!L21/LZ21)</f>
        <v>0</v>
      </c>
      <c r="M21" s="66">
        <f>IF(TWh!M21=0,0,TWh!M21/MA21)</f>
        <v>0</v>
      </c>
      <c r="N21" s="67">
        <f>IF(TWh!N21=0,0,TWh!N21/MB21)</f>
        <v>0</v>
      </c>
      <c r="O21" s="67">
        <f>IF(TWh!O21=0,0,TWh!O21/MC21)</f>
        <v>0</v>
      </c>
      <c r="P21" s="67">
        <f>IF(TWh!P21=0,0,TWh!P21/MD21)</f>
        <v>0</v>
      </c>
      <c r="Q21" s="67">
        <f>IF(TWh!Q21=0,0,TWh!Q21/ME21)</f>
        <v>0</v>
      </c>
      <c r="R21" s="67">
        <f>IF(TWh!R21=0,0,TWh!R21/MF21)</f>
        <v>0</v>
      </c>
      <c r="S21" s="67">
        <f>IF(TWh!S21=0,0,TWh!S21/MG21)</f>
        <v>0</v>
      </c>
      <c r="T21" s="67">
        <f>IF(TWh!T21=0,0,TWh!T21/MH21)</f>
        <v>0</v>
      </c>
      <c r="U21" s="68">
        <f>IF(TWh!U21=0,0,TWh!U21/MI21)</f>
        <v>0</v>
      </c>
      <c r="V21" s="65">
        <f>IF(TWh!V21=0,0,TWh!V21/LP21)</f>
        <v>0</v>
      </c>
      <c r="W21" s="66">
        <f>IF(TWh!W21=0,0,TWh!W21/LQ21)</f>
        <v>0</v>
      </c>
      <c r="X21" s="66">
        <f>IF(TWh!X21=0,0,TWh!X21/LR21)</f>
        <v>0</v>
      </c>
      <c r="Y21" s="66">
        <f>IF(TWh!Y21=0,0,TWh!Y21/LS21)</f>
        <v>0</v>
      </c>
      <c r="Z21" s="66">
        <f>IF(TWh!Z21=0,0,TWh!Z21/LT21)</f>
        <v>0</v>
      </c>
      <c r="AA21" s="66">
        <f>IF(TWh!AA21=0,0,TWh!AA21/LU21)</f>
        <v>0</v>
      </c>
      <c r="AB21" s="66">
        <f>IF(TWh!AB21=0,0,TWh!AB21/LV21)</f>
        <v>0</v>
      </c>
      <c r="AC21" s="66">
        <f>IF(TWh!AC21=0,0,TWh!AC21/LW21)</f>
        <v>0</v>
      </c>
      <c r="AD21" s="66">
        <f>IF(TWh!AD21=0,0,TWh!AD21/LX21)</f>
        <v>0</v>
      </c>
      <c r="AE21" s="66">
        <f>IF(TWh!AE21=0,0,TWh!AE21/LY21)</f>
        <v>0</v>
      </c>
      <c r="AF21" s="66">
        <f>IF(TWh!AF21=0,0,TWh!AF21/LZ21)</f>
        <v>0</v>
      </c>
      <c r="AG21" s="66">
        <f>IF(TWh!AG21=0,0,TWh!AG21/MA21)</f>
        <v>0</v>
      </c>
      <c r="AH21" s="67">
        <f>IF(TWh!AH21=0,0,TWh!AH21/MB21)</f>
        <v>0</v>
      </c>
      <c r="AI21" s="67">
        <f>IF(TWh!AI21=0,0,TWh!AI21/MC21)</f>
        <v>0</v>
      </c>
      <c r="AJ21" s="67">
        <f>IF(TWh!AJ21=0,0,TWh!AJ21/MD21)</f>
        <v>0</v>
      </c>
      <c r="AK21" s="67">
        <f>IF(TWh!AK21=0,0,TWh!AK21/ME21)</f>
        <v>0</v>
      </c>
      <c r="AL21" s="67">
        <f>IF(TWh!AL21=0,0,TWh!AL21/MF21)</f>
        <v>0</v>
      </c>
      <c r="AM21" s="67">
        <f>IF(TWh!AM21=0,0,TWh!AM21/MG21)</f>
        <v>0</v>
      </c>
      <c r="AN21" s="67">
        <f>IF(TWh!AN21=0,0,TWh!AN21/MH21)</f>
        <v>0</v>
      </c>
      <c r="AO21" s="68">
        <f>IF(TWh!AO21=0,0,TWh!AO21/MI21)</f>
        <v>0</v>
      </c>
      <c r="AP21" s="65">
        <f>IF(TWh!AP21=0,0,TWh!AP21/LP21)</f>
        <v>2.9122234502366909E-2</v>
      </c>
      <c r="AQ21" s="66">
        <f>IF(TWh!AQ21=0,0,TWh!AQ21/LQ21)</f>
        <v>2.0931863647102585E-2</v>
      </c>
      <c r="AR21" s="66">
        <f>IF(TWh!AR21=0,0,TWh!AR21/LR21)</f>
        <v>9.2942386102521871E-3</v>
      </c>
      <c r="AS21" s="66">
        <f>IF(TWh!AS21=0,0,TWh!AS21/LS21)</f>
        <v>8.2462082574193216E-3</v>
      </c>
      <c r="AT21" s="66">
        <f>IF(TWh!AT21=0,0,TWh!AT21/LT21)</f>
        <v>8.4106336894836826E-3</v>
      </c>
      <c r="AU21" s="66">
        <f>IF(TWh!AU21=0,0,TWh!AU21/LU21)</f>
        <v>7.1828812074622127E-3</v>
      </c>
      <c r="AV21" s="66">
        <f>IF(TWh!AV21=0,0,TWh!AV21/LV21)</f>
        <v>8.1495101432740944E-3</v>
      </c>
      <c r="AW21" s="66">
        <f>IF(TWh!AW21=0,0,TWh!AW21/LW21)</f>
        <v>1.013505914741945E-2</v>
      </c>
      <c r="AX21" s="66">
        <f>IF(TWh!AX21=0,0,TWh!AX21/LX21)</f>
        <v>1.1281971701033233E-2</v>
      </c>
      <c r="AY21" s="66">
        <f>IF(TWh!AY21=0,0,TWh!AY21/LY21)</f>
        <v>1.069467424405918E-2</v>
      </c>
      <c r="AZ21" s="66">
        <f>IF(TWh!AZ21=0,0,TWh!AZ21/LZ21)</f>
        <v>1.0216985430629743E-2</v>
      </c>
      <c r="BA21" s="66">
        <f>IF(TWh!BA21=0,0,TWh!BA21/MA21)</f>
        <v>1.6811376282763493E-2</v>
      </c>
      <c r="BB21" s="67">
        <f>IF(TWh!BB21=0,0,TWh!BB21/MB21)</f>
        <v>1.5743103239137402E-2</v>
      </c>
      <c r="BC21" s="67">
        <f>IF(TWh!BC21=0,0,TWh!BC21/MC21)</f>
        <v>2.0475036066245594E-2</v>
      </c>
      <c r="BD21" s="67">
        <f>IF(TWh!BD21=0,0,TWh!BD21/MD21)</f>
        <v>1.8778197904134968E-2</v>
      </c>
      <c r="BE21" s="67">
        <f>IF(TWh!BE21=0,0,TWh!BE21/ME21)</f>
        <v>2.3996775219805637E-2</v>
      </c>
      <c r="BF21" s="67">
        <f>IF(TWh!BF21=0,0,TWh!BF21/MF21)</f>
        <v>3.1751745101429758E-2</v>
      </c>
      <c r="BG21" s="67">
        <f>IF(TWh!BG21=0,0,TWh!BG21/MG21)</f>
        <v>3.4680824028620154E-2</v>
      </c>
      <c r="BH21" s="67">
        <f>IF(TWh!BH21=0,0,TWh!BH21/MH21)</f>
        <v>3.4680824028620154E-2</v>
      </c>
      <c r="BI21" s="68">
        <f>IF(TWh!BI21=0,0,TWh!BI21/MI21)</f>
        <v>3.4680824028620154E-2</v>
      </c>
      <c r="BJ21" s="65">
        <f>IF(TWh!BJ21=0,0,TWh!BJ21/LP21)</f>
        <v>0.1839686664820358</v>
      </c>
      <c r="BK21" s="66">
        <f>IF(TWh!BK21=0,0,TWh!BK21/LQ21)</f>
        <v>0.41110172800605999</v>
      </c>
      <c r="BL21" s="66">
        <f>IF(TWh!BL21=0,0,TWh!BL21/LR21)</f>
        <v>0.7094047896812512</v>
      </c>
      <c r="BM21" s="66">
        <f>IF(TWh!BM21=0,0,TWh!BM21/LS21)</f>
        <v>0.72316289015751267</v>
      </c>
      <c r="BN21" s="66">
        <f>IF(TWh!BN21=0,0,TWh!BN21/LT21)</f>
        <v>0.76278862093583233</v>
      </c>
      <c r="BO21" s="66">
        <f>IF(TWh!BO21=0,0,TWh!BO21/LU21)</f>
        <v>0.75220016453857141</v>
      </c>
      <c r="BP21" s="66">
        <f>IF(TWh!BP21=0,0,TWh!BP21/LV21)</f>
        <v>0.74919557162873918</v>
      </c>
      <c r="BQ21" s="66">
        <f>IF(TWh!BQ21=0,0,TWh!BQ21/LW21)</f>
        <v>0.72341115191392524</v>
      </c>
      <c r="BR21" s="66">
        <f>IF(TWh!BR21=0,0,TWh!BR21/LX21)</f>
        <v>0.67517305573571218</v>
      </c>
      <c r="BS21" s="66">
        <f>IF(TWh!BS21=0,0,TWh!BS21/LY21)</f>
        <v>0.73283735292502361</v>
      </c>
      <c r="BT21" s="66">
        <f>IF(TWh!BT21=0,0,TWh!BT21/LZ21)</f>
        <v>0.63511908236403136</v>
      </c>
      <c r="BU21" s="66">
        <f>IF(TWh!BU21=0,0,TWh!BU21/MA21)</f>
        <v>0.62980448527605326</v>
      </c>
      <c r="BV21" s="67">
        <f>IF(TWh!BV21=0,0,TWh!BV21/MB21)</f>
        <v>0.62554987944635709</v>
      </c>
      <c r="BW21" s="67">
        <f>IF(TWh!BW21=0,0,TWh!BW21/MC21)</f>
        <v>0.49179371768921282</v>
      </c>
      <c r="BX21" s="67">
        <f>IF(TWh!BX21=0,0,TWh!BX21/MD21)</f>
        <v>0.48941123062845937</v>
      </c>
      <c r="BY21" s="67">
        <f>IF(TWh!BY21=0,0,TWh!BY21/ME21)</f>
        <v>0.30279203782970843</v>
      </c>
      <c r="BZ21" s="67">
        <f>IF(TWh!BZ21=0,0,TWh!BZ21/MF21)</f>
        <v>0.11733861793427316</v>
      </c>
      <c r="CA21" s="67">
        <f>IF(TWh!CA21=0,0,TWh!CA21/MG21)</f>
        <v>9.8843077705018365E-2</v>
      </c>
      <c r="CB21" s="67">
        <f>IF(TWh!CB21=0,0,TWh!CB21/MH21)</f>
        <v>9.8843077705018365E-2</v>
      </c>
      <c r="CC21" s="68">
        <f>IF(TWh!CC21=0,0,TWh!CC21/MI21)</f>
        <v>9.8843077705018365E-2</v>
      </c>
      <c r="CD21" s="65">
        <f>IF(TWh!CD21=0,0,TWh!CD21/LP21)</f>
        <v>0</v>
      </c>
      <c r="CE21" s="66">
        <f>IF(TWh!CE21=0,0,TWh!CE21/LQ21)</f>
        <v>0</v>
      </c>
      <c r="CF21" s="66">
        <f>IF(TWh!CF21=0,0,TWh!CF21/LR21)</f>
        <v>0</v>
      </c>
      <c r="CG21" s="66">
        <f>IF(TWh!CG21=0,0,TWh!CG21/LS21)</f>
        <v>0</v>
      </c>
      <c r="CH21" s="66">
        <f>IF(TWh!CH21=0,0,TWh!CH21/LT21)</f>
        <v>0</v>
      </c>
      <c r="CI21" s="66">
        <f>IF(TWh!CI21=0,0,TWh!CI21/LU21)</f>
        <v>0</v>
      </c>
      <c r="CJ21" s="66">
        <f>IF(TWh!CJ21=0,0,TWh!CJ21/LV21)</f>
        <v>0</v>
      </c>
      <c r="CK21" s="66">
        <f>IF(TWh!CK21=0,0,TWh!CK21/LW21)</f>
        <v>0</v>
      </c>
      <c r="CL21" s="66">
        <f>IF(TWh!CL21=0,0,TWh!CL21/LX21)</f>
        <v>0</v>
      </c>
      <c r="CM21" s="66">
        <f>IF(TWh!CM21=0,0,TWh!CM21/LY21)</f>
        <v>0</v>
      </c>
      <c r="CN21" s="66">
        <f>IF(TWh!CN21=0,0,TWh!CN21/LZ21)</f>
        <v>0</v>
      </c>
      <c r="CO21" s="66">
        <f>IF(TWh!CO21=0,0,TWh!CO21/MA21)</f>
        <v>0</v>
      </c>
      <c r="CP21" s="67">
        <f>IF(TWh!CP21=0,0,TWh!CP21/MB21)</f>
        <v>0</v>
      </c>
      <c r="CQ21" s="67">
        <f>IF(TWh!CQ21=0,0,TWh!CQ21/MC21)</f>
        <v>0</v>
      </c>
      <c r="CR21" s="67">
        <f>IF(TWh!CR21=0,0,TWh!CR21/MD21)</f>
        <v>0</v>
      </c>
      <c r="CS21" s="67">
        <f>IF(TWh!CS21=0,0,TWh!CS21/ME21)</f>
        <v>0</v>
      </c>
      <c r="CT21" s="67">
        <f>IF(TWh!CT21=0,0,TWh!CT21/MF21)</f>
        <v>0</v>
      </c>
      <c r="CU21" s="67">
        <f>IF(TWh!CU21=0,0,TWh!CU21/MG21)</f>
        <v>0</v>
      </c>
      <c r="CV21" s="67">
        <f>IF(TWh!CV21=0,0,TWh!CV21/MH21)</f>
        <v>0</v>
      </c>
      <c r="CW21" s="68">
        <f>IF(TWh!CW21=0,0,TWh!CW21/MI21)</f>
        <v>0</v>
      </c>
      <c r="CX21" s="65">
        <f>IF(TWh!CX21=0,0,TWh!CX21/LP21)</f>
        <v>0.74649465699383777</v>
      </c>
      <c r="CY21" s="66">
        <f>IF(TWh!CY21=0,0,TWh!CY21/LQ21)</f>
        <v>0.53733382599775348</v>
      </c>
      <c r="CZ21" s="66">
        <f>IF(TWh!CZ21=0,0,TWh!CZ21/LR21)</f>
        <v>0.26736299331962238</v>
      </c>
      <c r="DA21" s="66">
        <f>IF(TWh!DA21=0,0,TWh!DA21/LS21)</f>
        <v>0.25154842490049484</v>
      </c>
      <c r="DB21" s="66">
        <f>IF(TWh!DB21=0,0,TWh!DB21/LT21)</f>
        <v>0.20673644470796074</v>
      </c>
      <c r="DC21" s="66">
        <f>IF(TWh!DC21=0,0,TWh!DC21/LU21)</f>
        <v>0.21249669724055198</v>
      </c>
      <c r="DD21" s="66">
        <f>IF(TWh!DD21=0,0,TWh!DD21/LV21)</f>
        <v>0.21166019616421972</v>
      </c>
      <c r="DE21" s="66">
        <f>IF(TWh!DE21=0,0,TWh!DE21/LW21)</f>
        <v>0.22950283378792902</v>
      </c>
      <c r="DF21" s="66">
        <f>IF(TWh!DF21=0,0,TWh!DF21/LX21)</f>
        <v>0.27130034064352027</v>
      </c>
      <c r="DG21" s="66">
        <f>IF(TWh!DG21=0,0,TWh!DG21/LY21)</f>
        <v>0.21470490635391745</v>
      </c>
      <c r="DH21" s="66">
        <f>IF(TWh!DH21=0,0,TWh!DH21/LZ21)</f>
        <v>0.31973442676937741</v>
      </c>
      <c r="DI21" s="66">
        <f>IF(TWh!DI21=0,0,TWh!DI21/MA21)</f>
        <v>0.30420260189387649</v>
      </c>
      <c r="DJ21" s="67">
        <f>IF(TWh!DJ21=0,0,TWh!DJ21/MB21)</f>
        <v>0.30375404803754186</v>
      </c>
      <c r="DK21" s="67">
        <f>IF(TWh!DK21=0,0,TWh!DK21/MC21)</f>
        <v>0.40086212864227549</v>
      </c>
      <c r="DL21" s="67">
        <f>IF(TWh!DL21=0,0,TWh!DL21/MD21)</f>
        <v>0.39405547624082582</v>
      </c>
      <c r="DM21" s="67">
        <f>IF(TWh!DM21=0,0,TWh!DM21/ME21)</f>
        <v>0.55335456675150385</v>
      </c>
      <c r="DN21" s="67">
        <f>IF(TWh!DN21=0,0,TWh!DN21/MF21)</f>
        <v>0.69537855277168537</v>
      </c>
      <c r="DO21" s="67">
        <f>IF(TWh!DO21=0,0,TWh!DO21/MG21)</f>
        <v>0.63620748898914936</v>
      </c>
      <c r="DP21" s="67">
        <f>IF(TWh!DP21=0,0,TWh!DP21/MH21)</f>
        <v>0.63620748898914936</v>
      </c>
      <c r="DQ21" s="68">
        <f>IF(TWh!DQ21=0,0,TWh!DQ21/MI21)</f>
        <v>0.63620748898914936</v>
      </c>
      <c r="DR21" s="65">
        <f>IF(TWh!DR21=0,0,TWh!DR21/LP21)</f>
        <v>3.4296757841739333E-5</v>
      </c>
      <c r="DS21" s="66">
        <f>IF(TWh!DS21=0,0,TWh!DS21/LQ21)</f>
        <v>2.8375496648298674E-5</v>
      </c>
      <c r="DT21" s="66">
        <f>IF(TWh!DT21=0,0,TWh!DT21/LR21)</f>
        <v>1.5951365098899816E-5</v>
      </c>
      <c r="DU21" s="66">
        <f>IF(TWh!DU21=0,0,TWh!DU21/LS21)</f>
        <v>3.8631233808156018E-4</v>
      </c>
      <c r="DV21" s="66">
        <f>IF(TWh!DV21=0,0,TWh!DV21/LT21)</f>
        <v>2.2262018561765668E-3</v>
      </c>
      <c r="DW21" s="66">
        <f>IF(TWh!DW21=0,0,TWh!DW21/LU21)</f>
        <v>4.2861401803724417E-3</v>
      </c>
      <c r="DX21" s="66">
        <f>IF(TWh!DX21=0,0,TWh!DX21/LV21)</f>
        <v>4.8722606514069898E-3</v>
      </c>
      <c r="DY21" s="66">
        <f>IF(TWh!DY21=0,0,TWh!DY21/LW21)</f>
        <v>5.2234766296842226E-3</v>
      </c>
      <c r="DZ21" s="66">
        <f>IF(TWh!DZ21=0,0,TWh!DZ21/LX21)</f>
        <v>5.6312869139417574E-3</v>
      </c>
      <c r="EA21" s="66">
        <f>IF(TWh!EA21=0,0,TWh!EA21/LY21)</f>
        <v>5.2382709374199886E-3</v>
      </c>
      <c r="EB21" s="66">
        <f>IF(TWh!EB21=0,0,TWh!EB21/LZ21)</f>
        <v>4.6061269241927522E-3</v>
      </c>
      <c r="EC21" s="66">
        <f>IF(TWh!EC21=0,0,TWh!EC21/MA21)</f>
        <v>6.9273332323366316E-3</v>
      </c>
      <c r="ED21" s="67">
        <f>IF(TWh!ED21=0,0,TWh!ED21/MB21)</f>
        <v>1.0028103421218857E-2</v>
      </c>
      <c r="EE21" s="67">
        <f>IF(TWh!EE21=0,0,TWh!EE21/MC21)</f>
        <v>2.552257982339308E-2</v>
      </c>
      <c r="EF21" s="67">
        <f>IF(TWh!EF21=0,0,TWh!EF21/MD21)</f>
        <v>3.195332449010635E-2</v>
      </c>
      <c r="EG21" s="67">
        <f>IF(TWh!EG21=0,0,TWh!EG21/ME21)</f>
        <v>3.74974693428968E-2</v>
      </c>
      <c r="EH21" s="67">
        <f>IF(TWh!EH21=0,0,TWh!EH21/MF21)</f>
        <v>4.5635653764595607E-2</v>
      </c>
      <c r="EI21" s="67">
        <f>IF(TWh!EI21=0,0,TWh!EI21/MG21)</f>
        <v>4.8527830025753123E-2</v>
      </c>
      <c r="EJ21" s="67">
        <f>IF(TWh!EJ21=0,0,TWh!EJ21/MH21)</f>
        <v>4.8527830025753123E-2</v>
      </c>
      <c r="EK21" s="68">
        <f>IF(TWh!EK21=0,0,TWh!EK21/MI21)</f>
        <v>4.8527830025753123E-2</v>
      </c>
      <c r="EL21" s="65">
        <f>IF(TWh!EL21=0,0,TWh!EL21/LP21)</f>
        <v>2.1215116981953903E-2</v>
      </c>
      <c r="EM21" s="66">
        <f>IF(TWh!EM21=0,0,TWh!EM21/LQ21)</f>
        <v>1.4644223705013271E-2</v>
      </c>
      <c r="EN21" s="66">
        <f>IF(TWh!EN21=0,0,TWh!EN21/LR21)</f>
        <v>6.6181943433215014E-3</v>
      </c>
      <c r="EO21" s="66">
        <f>IF(TWh!EO21=0,0,TWh!EO21/LS21)</f>
        <v>7.2258908241016918E-3</v>
      </c>
      <c r="EP21" s="66">
        <f>IF(TWh!EP21=0,0,TWh!EP21/LT21)</f>
        <v>9.534745834492939E-3</v>
      </c>
      <c r="EQ21" s="66">
        <f>IF(TWh!EQ21=0,0,TWh!EQ21/LU21)</f>
        <v>1.2654260965343E-2</v>
      </c>
      <c r="ER21" s="66">
        <f>IF(TWh!ER21=0,0,TWh!ER21/LV21)</f>
        <v>1.3380832913350653E-2</v>
      </c>
      <c r="ES21" s="66">
        <f>IF(TWh!ES21=0,0,TWh!ES21/LW21)</f>
        <v>1.606604557752643E-2</v>
      </c>
      <c r="ET21" s="66">
        <f>IF(TWh!ET21=0,0,TWh!ET21/LX21)</f>
        <v>1.7033300525626138E-2</v>
      </c>
      <c r="EU21" s="66">
        <f>IF(TWh!EU21=0,0,TWh!EU21/LY21)</f>
        <v>1.6365600164398583E-2</v>
      </c>
      <c r="EV21" s="66">
        <f>IF(TWh!EV21=0,0,TWh!EV21/LZ21)</f>
        <v>1.1997318392534016E-2</v>
      </c>
      <c r="EW21" s="66">
        <f>IF(TWh!EW21=0,0,TWh!EW21/MA21)</f>
        <v>1.7234916622559091E-2</v>
      </c>
      <c r="EX21" s="67">
        <f>IF(TWh!EX21=0,0,TWh!EX21/MB21)</f>
        <v>2.0295139630277709E-2</v>
      </c>
      <c r="EY21" s="67">
        <f>IF(TWh!EY21=0,0,TWh!EY21/MC21)</f>
        <v>2.8737736784247705E-2</v>
      </c>
      <c r="EZ21" s="67">
        <f>IF(TWh!EZ21=0,0,TWh!EZ21/MD21)</f>
        <v>2.6939801637851982E-2</v>
      </c>
      <c r="FA21" s="67">
        <f>IF(TWh!FA21=0,0,TWh!FA21/ME21)</f>
        <v>3.682033780657102E-2</v>
      </c>
      <c r="FB21" s="67">
        <f>IF(TWh!FB21=0,0,TWh!FB21/MF21)</f>
        <v>4.6180798878766652E-2</v>
      </c>
      <c r="FC21" s="67">
        <f>IF(TWh!FC21=0,0,TWh!FC21/MG21)</f>
        <v>0.10506302269103222</v>
      </c>
      <c r="FD21" s="67">
        <f>IF(TWh!FD21=0,0,TWh!FD21/MH21)</f>
        <v>0.10506302269103222</v>
      </c>
      <c r="FE21" s="68">
        <f>IF(TWh!FE21=0,0,TWh!FE21/MI21)</f>
        <v>0.10506302269103222</v>
      </c>
      <c r="FF21" s="65">
        <f>IF(TWh!FF21=0,0,TWh!FF21/LP21)</f>
        <v>1.9165028281963932E-2</v>
      </c>
      <c r="FG21" s="66">
        <f>IF(TWh!FG21=0,0,TWh!FG21/LQ21)</f>
        <v>1.5959983147422425E-2</v>
      </c>
      <c r="FH21" s="66">
        <f>IF(TWh!FH21=0,0,TWh!FH21/LR21)</f>
        <v>7.3038326804538735E-3</v>
      </c>
      <c r="FI21" s="66">
        <f>IF(TWh!FI21=0,0,TWh!FI21/LS21)</f>
        <v>9.4302735223898235E-3</v>
      </c>
      <c r="FJ21" s="66">
        <f>IF(TWh!FJ21=0,0,TWh!FJ21/LT21)</f>
        <v>1.0303352976053629E-2</v>
      </c>
      <c r="FK21" s="66">
        <f>IF(TWh!FK21=0,0,TWh!FK21/LU21)</f>
        <v>1.117985586769878E-2</v>
      </c>
      <c r="FL21" s="66">
        <f>IF(TWh!FL21=0,0,TWh!FL21/LV21)</f>
        <v>1.2741628499009582E-2</v>
      </c>
      <c r="FM21" s="66">
        <f>IF(TWh!FM21=0,0,TWh!FM21/LW21)</f>
        <v>1.5661432943515678E-2</v>
      </c>
      <c r="FN21" s="66">
        <f>IF(TWh!FN21=0,0,TWh!FN21/LX21)</f>
        <v>1.9580044480166519E-2</v>
      </c>
      <c r="FO21" s="66">
        <f>IF(TWh!FO21=0,0,TWh!FO21/LY21)</f>
        <v>2.0159195375181231E-2</v>
      </c>
      <c r="FP21" s="66">
        <f>IF(TWh!FP21=0,0,TWh!FP21/LZ21)</f>
        <v>1.8326060119234829E-2</v>
      </c>
      <c r="FQ21" s="66">
        <f>IF(TWh!FQ21=0,0,TWh!FQ21/MA21)</f>
        <v>2.501928669241096E-2</v>
      </c>
      <c r="FR21" s="67">
        <f>IF(TWh!FR21=0,0,TWh!FR21/MB21)</f>
        <v>2.4629726225467146E-2</v>
      </c>
      <c r="FS21" s="67">
        <f>IF(TWh!FS21=0,0,TWh!FS21/MC21)</f>
        <v>3.2608800994625375E-2</v>
      </c>
      <c r="FT21" s="67">
        <f>IF(TWh!FT21=0,0,TWh!FT21/MD21)</f>
        <v>3.8861969098621545E-2</v>
      </c>
      <c r="FU21" s="67">
        <f>IF(TWh!FU21=0,0,TWh!FU21/ME21)</f>
        <v>4.5538813049514106E-2</v>
      </c>
      <c r="FV21" s="67">
        <f>IF(TWh!FV21=0,0,TWh!FV21/MF21)</f>
        <v>6.371463154924964E-2</v>
      </c>
      <c r="FW21" s="67">
        <f>IF(TWh!FW21=0,0,TWh!FW21/MG21)</f>
        <v>7.6677756560426816E-2</v>
      </c>
      <c r="FX21" s="67">
        <f>IF(TWh!FX21=0,0,TWh!FX21/MH21)</f>
        <v>7.6677756560426816E-2</v>
      </c>
      <c r="FY21" s="68">
        <f>IF(TWh!FY21=0,0,TWh!FY21/MI21)</f>
        <v>7.6677756560426816E-2</v>
      </c>
      <c r="FZ21" s="65">
        <f>IF(TWh!FZ21=0,0,TWh!FZ21/LP21)</f>
        <v>4.8945966315439282</v>
      </c>
      <c r="GA21" s="66">
        <f>IF(TWh!GA21=0,0,TWh!GA21/LQ21)</f>
        <v>3.2795066611478383</v>
      </c>
      <c r="GB21" s="66">
        <f>IF(TWh!GB21=0,0,TWh!GB21/LR21)</f>
        <v>0.93916284532339789</v>
      </c>
      <c r="GC21" s="66">
        <f>IF(TWh!GC21=0,0,TWh!GC21/LS21)</f>
        <v>1.0390308006081588</v>
      </c>
      <c r="GD21" s="66">
        <f>IF(TWh!GD21=0,0,TWh!GD21/LT21)</f>
        <v>0.81670026499522053</v>
      </c>
      <c r="GE21" s="66">
        <f>IF(TWh!GE21=0,0,TWh!GE21/LU21)</f>
        <v>0.78958703821610532</v>
      </c>
      <c r="GF21" s="66">
        <f>IF(TWh!GF21=0,0,TWh!GF21/LV21)</f>
        <v>0.82080977276629219</v>
      </c>
      <c r="GG21" s="66">
        <f>IF(TWh!GG21=0,0,TWh!GG21/LW21)</f>
        <v>0.9895977815531628</v>
      </c>
      <c r="GH21" s="66">
        <f>IF(TWh!GH21=0,0,TWh!GH21/LX21)</f>
        <v>1.221881025815758</v>
      </c>
      <c r="GI21" s="66">
        <f>IF(TWh!GI21=0,0,TWh!GI21/LY21)</f>
        <v>0.88129370543724572</v>
      </c>
      <c r="GJ21" s="66">
        <f>IF(TWh!GJ21=0,0,TWh!GJ21/LZ21)</f>
        <v>0.8850352276796255</v>
      </c>
      <c r="GK21" s="66">
        <f>IF(TWh!GK21=0,0,TWh!GK21/MA21)</f>
        <v>1.2060284267144705</v>
      </c>
      <c r="GL21" s="67">
        <f>IF(TWh!GL21=0,0,TWh!GL21/MB21)</f>
        <v>1.0768525216185707</v>
      </c>
      <c r="GM21" s="67">
        <f>IF(TWh!GM21=0,0,TWh!GM21/MC21)</f>
        <v>1.7112453999961237</v>
      </c>
      <c r="GN21" s="67">
        <f>IF(TWh!GN21=0,0,TWh!GN21/MD21)</f>
        <v>1.6505282833178359</v>
      </c>
      <c r="GO21" s="67">
        <f>IF(TWh!GO21=0,0,TWh!GO21/ME21)</f>
        <v>2.0242776781582599</v>
      </c>
      <c r="GP21" s="67">
        <f>IF(TWh!GP21=0,0,TWh!GP21/MF21)</f>
        <v>2.866199182737375</v>
      </c>
      <c r="GQ21" s="67">
        <f>IF(TWh!GQ21=0,0,TWh!GQ21/MG21)</f>
        <v>2.7641405093715266</v>
      </c>
      <c r="GR21" s="67">
        <f>IF(TWh!GR21=0,0,TWh!GR21/MH21)</f>
        <v>2.7641405093715266</v>
      </c>
      <c r="GS21" s="68">
        <f>IF(TWh!GS21=0,0,TWh!GS21/MI21)</f>
        <v>2.7222490543016487</v>
      </c>
      <c r="GT21" s="65">
        <f t="shared" si="50"/>
        <v>5.8945966315439282</v>
      </c>
      <c r="GU21" s="66">
        <f t="shared" si="0"/>
        <v>4.2795066611478383</v>
      </c>
      <c r="GV21" s="66">
        <f t="shared" si="1"/>
        <v>1.939162845323398</v>
      </c>
      <c r="GW21" s="66">
        <f t="shared" si="2"/>
        <v>2.0390308006081588</v>
      </c>
      <c r="GX21" s="66">
        <f t="shared" si="3"/>
        <v>1.8167002649952204</v>
      </c>
      <c r="GY21" s="66">
        <f t="shared" si="4"/>
        <v>1.789587038216105</v>
      </c>
      <c r="GZ21" s="66">
        <f t="shared" si="5"/>
        <v>1.8208097727662924</v>
      </c>
      <c r="HA21" s="66">
        <f t="shared" si="6"/>
        <v>1.9895977815531629</v>
      </c>
      <c r="HB21" s="66">
        <f t="shared" si="7"/>
        <v>2.2218810258157582</v>
      </c>
      <c r="HC21" s="66">
        <f t="shared" si="8"/>
        <v>1.8812937054372458</v>
      </c>
      <c r="HD21" s="66">
        <f t="shared" si="9"/>
        <v>1.8850352276796256</v>
      </c>
      <c r="HE21" s="66">
        <f t="shared" si="10"/>
        <v>2.2060284267144703</v>
      </c>
      <c r="HF21" s="67">
        <f t="shared" si="11"/>
        <v>2.0768525216185707</v>
      </c>
      <c r="HG21" s="67">
        <f t="shared" si="12"/>
        <v>2.7112453999961241</v>
      </c>
      <c r="HH21" s="67">
        <f t="shared" si="13"/>
        <v>2.6505282833178359</v>
      </c>
      <c r="HI21" s="67">
        <f t="shared" si="14"/>
        <v>3.0242776781582599</v>
      </c>
      <c r="HJ21" s="67">
        <f t="shared" si="15"/>
        <v>3.8661991827373754</v>
      </c>
      <c r="HK21" s="67">
        <f t="shared" si="16"/>
        <v>3.7641405093715266</v>
      </c>
      <c r="HL21" s="67">
        <f t="shared" si="17"/>
        <v>3.7641405093715266</v>
      </c>
      <c r="HM21" s="68">
        <f t="shared" si="18"/>
        <v>3.7222490543016487</v>
      </c>
      <c r="HN21" s="65">
        <f t="shared" si="51"/>
        <v>0.78690909901559736</v>
      </c>
      <c r="HO21" s="66">
        <f t="shared" si="19"/>
        <v>0.56796640834683743</v>
      </c>
      <c r="HP21" s="66">
        <f t="shared" si="20"/>
        <v>0.28130097170849666</v>
      </c>
      <c r="HQ21" s="66">
        <f t="shared" si="21"/>
        <v>0.26859090158506793</v>
      </c>
      <c r="HR21" s="66">
        <f t="shared" si="22"/>
        <v>0.22880074537468387</v>
      </c>
      <c r="HS21" s="66">
        <f t="shared" si="23"/>
        <v>0.2406169542539662</v>
      </c>
      <c r="HT21" s="66">
        <f t="shared" si="24"/>
        <v>0.24265491822798696</v>
      </c>
      <c r="HU21" s="66">
        <f t="shared" si="25"/>
        <v>0.26645378893865534</v>
      </c>
      <c r="HV21" s="66">
        <f t="shared" si="26"/>
        <v>0.3135449725632547</v>
      </c>
      <c r="HW21" s="66">
        <f t="shared" si="27"/>
        <v>0.25646797283091727</v>
      </c>
      <c r="HX21" s="66">
        <f t="shared" si="28"/>
        <v>0.35466393220533904</v>
      </c>
      <c r="HY21" s="66">
        <f t="shared" si="29"/>
        <v>0.35338413844118316</v>
      </c>
      <c r="HZ21" s="67">
        <f t="shared" si="30"/>
        <v>0.35870701731450555</v>
      </c>
      <c r="IA21" s="67">
        <f t="shared" si="31"/>
        <v>0.48773124624454162</v>
      </c>
      <c r="IB21" s="67">
        <f t="shared" si="32"/>
        <v>0.4918105714674057</v>
      </c>
      <c r="IC21" s="67">
        <f t="shared" si="33"/>
        <v>0.67321118695048576</v>
      </c>
      <c r="ID21" s="67">
        <f t="shared" si="34"/>
        <v>0.85090963696429733</v>
      </c>
      <c r="IE21" s="67">
        <f t="shared" si="35"/>
        <v>0.86647609826636152</v>
      </c>
      <c r="IF21" s="67">
        <f t="shared" si="36"/>
        <v>0.86647609826636152</v>
      </c>
      <c r="IG21" s="68">
        <f t="shared" si="37"/>
        <v>0.86647609826636152</v>
      </c>
      <c r="IH21" s="25"/>
      <c r="II21" s="53">
        <f t="shared" si="52"/>
        <v>0</v>
      </c>
      <c r="IJ21" s="54">
        <f t="shared" si="53"/>
        <v>0</v>
      </c>
      <c r="IK21" s="54">
        <f t="shared" si="54"/>
        <v>3.4680824028620154E-2</v>
      </c>
      <c r="IL21" s="54">
        <f t="shared" si="55"/>
        <v>9.8843077705018365E-2</v>
      </c>
      <c r="IM21" s="54">
        <f t="shared" si="56"/>
        <v>0</v>
      </c>
      <c r="IN21" s="54">
        <f t="shared" si="57"/>
        <v>0.63620748898914936</v>
      </c>
      <c r="IO21" s="54">
        <f t="shared" si="58"/>
        <v>4.8527830025753123E-2</v>
      </c>
      <c r="IP21" s="54">
        <f t="shared" si="59"/>
        <v>0.10506302269103222</v>
      </c>
      <c r="IQ21" s="54">
        <f t="shared" si="60"/>
        <v>7.6677756560426816E-2</v>
      </c>
      <c r="IR21" s="54">
        <f t="shared" si="38"/>
        <v>1</v>
      </c>
      <c r="IS21" s="59">
        <f t="shared" si="39"/>
        <v>0.86647609826636152</v>
      </c>
      <c r="IT21" s="53">
        <f t="shared" si="40"/>
        <v>0</v>
      </c>
      <c r="IU21" s="54">
        <f t="shared" si="41"/>
        <v>0</v>
      </c>
      <c r="IV21" s="54">
        <f t="shared" si="42"/>
        <v>3.4680824028620154E-2</v>
      </c>
      <c r="IW21" s="54">
        <f t="shared" si="43"/>
        <v>9.8843077705018365E-2</v>
      </c>
      <c r="IX21" s="54">
        <f t="shared" si="44"/>
        <v>0</v>
      </c>
      <c r="IY21" s="54">
        <f t="shared" si="45"/>
        <v>0.63620748898914936</v>
      </c>
      <c r="IZ21" s="54">
        <f t="shared" si="46"/>
        <v>4.8527830025753123E-2</v>
      </c>
      <c r="JA21" s="54">
        <f t="shared" si="47"/>
        <v>0.10506302269103222</v>
      </c>
      <c r="JB21" s="54">
        <f t="shared" si="48"/>
        <v>7.6677756560426816E-2</v>
      </c>
      <c r="JC21" s="54">
        <f t="shared" si="49"/>
        <v>1</v>
      </c>
      <c r="JD21" s="59">
        <f t="shared" si="61"/>
        <v>0.86647609826636152</v>
      </c>
      <c r="JE21" s="53">
        <f t="shared" si="62"/>
        <v>0</v>
      </c>
      <c r="JF21" s="54">
        <f t="shared" si="63"/>
        <v>0</v>
      </c>
      <c r="JG21" s="54">
        <f t="shared" si="64"/>
        <v>3.4680824028620154E-2</v>
      </c>
      <c r="JH21" s="54">
        <f t="shared" si="65"/>
        <v>9.8843077705018365E-2</v>
      </c>
      <c r="JI21" s="54">
        <f t="shared" si="66"/>
        <v>0</v>
      </c>
      <c r="JJ21" s="54">
        <f t="shared" si="67"/>
        <v>0.63620748898914936</v>
      </c>
      <c r="JK21" s="54">
        <f t="shared" si="68"/>
        <v>4.8527830025753123E-2</v>
      </c>
      <c r="JL21" s="54">
        <f t="shared" si="69"/>
        <v>0.10506302269103222</v>
      </c>
      <c r="JM21" s="54">
        <f t="shared" si="70"/>
        <v>7.6677756560426816E-2</v>
      </c>
      <c r="JN21" s="54">
        <f t="shared" si="71"/>
        <v>1</v>
      </c>
      <c r="JO21" s="119">
        <f t="shared" si="72"/>
        <v>0.86647609826636152</v>
      </c>
      <c r="LP21" s="86">
        <f>TWh!HN21</f>
        <v>1.166291</v>
      </c>
      <c r="LQ21" s="87">
        <f>TWh!HO21</f>
        <v>1.6211169999999999</v>
      </c>
      <c r="LR21" s="87">
        <f>TWh!HP21</f>
        <v>3.6987429999999999</v>
      </c>
      <c r="LS21" s="87">
        <f>TWh!HQ21</f>
        <v>3.6214220000000004</v>
      </c>
      <c r="LT21" s="87">
        <f>TWh!HR21</f>
        <v>4.1321500000000002</v>
      </c>
      <c r="LU21" s="87">
        <f>TWh!HS21</f>
        <v>4.1291230000000008</v>
      </c>
      <c r="LV21" s="87">
        <f>TWh!HT21</f>
        <v>4.3335119999999989</v>
      </c>
      <c r="LW21" s="87">
        <f>TWh!HU21</f>
        <v>4.0013579999999997</v>
      </c>
      <c r="LX21" s="87">
        <f>TWh!HV21</f>
        <v>3.5570909999999998</v>
      </c>
      <c r="LY21" s="87">
        <f>TWh!HW21</f>
        <v>3.8783789999999998</v>
      </c>
      <c r="LZ21" s="87">
        <f>TWh!HX21</f>
        <v>4.5912759999999997</v>
      </c>
      <c r="MA21" s="87">
        <f>TWh!HY21</f>
        <v>3.7162930000000003</v>
      </c>
      <c r="MB21" s="88">
        <f>TWh!HZ21</f>
        <v>3.8169729999999995</v>
      </c>
      <c r="MC21" s="88">
        <f>TWh!IA21</f>
        <v>2.8891279999999999</v>
      </c>
      <c r="MD21" s="88">
        <f>TWh!IB21</f>
        <v>2.9649809999999999</v>
      </c>
      <c r="ME21" s="88">
        <f>TWh!IC21</f>
        <v>2.7660800000000005</v>
      </c>
      <c r="MF21" s="88">
        <f>TWh!ID21</f>
        <v>2.1975799999999999</v>
      </c>
      <c r="MG21" s="88">
        <f>TWh!IE21</f>
        <v>2.2350680000000001</v>
      </c>
      <c r="MH21" s="88">
        <f>TWh!IF21</f>
        <v>2.2350680000000001</v>
      </c>
      <c r="MI21" s="89">
        <f>TWh!IG21</f>
        <v>2.2350680000000001</v>
      </c>
    </row>
    <row r="22" spans="1:347" x14ac:dyDescent="0.35">
      <c r="A22" s="20" t="s">
        <v>37</v>
      </c>
      <c r="B22" s="65">
        <f>IF(TWh!B22=0,0,TWh!B22/LP22)</f>
        <v>0</v>
      </c>
      <c r="C22" s="66">
        <f>IF(TWh!C22=0,0,TWh!C22/LQ22)</f>
        <v>0</v>
      </c>
      <c r="D22" s="66">
        <f>IF(TWh!D22=0,0,TWh!D22/LR22)</f>
        <v>0</v>
      </c>
      <c r="E22" s="66">
        <f>IF(TWh!E22=0,0,TWh!E22/LS22)</f>
        <v>0</v>
      </c>
      <c r="F22" s="66">
        <f>IF(TWh!F22=0,0,TWh!F22/LT22)</f>
        <v>0</v>
      </c>
      <c r="G22" s="66">
        <f>IF(TWh!G22=0,0,TWh!G22/LU22)</f>
        <v>0</v>
      </c>
      <c r="H22" s="66">
        <f>IF(TWh!H22=0,0,TWh!H22/LV22)</f>
        <v>0</v>
      </c>
      <c r="I22" s="66">
        <f>IF(TWh!I22=0,0,TWh!I22/LW22)</f>
        <v>0</v>
      </c>
      <c r="J22" s="66">
        <f>IF(TWh!J22=0,0,TWh!J22/LX22)</f>
        <v>0</v>
      </c>
      <c r="K22" s="66">
        <f>IF(TWh!K22=0,0,TWh!K22/LY22)</f>
        <v>0</v>
      </c>
      <c r="L22" s="66">
        <f>IF(TWh!L22=0,0,TWh!L22/LZ22)</f>
        <v>0</v>
      </c>
      <c r="M22" s="66">
        <f>IF(TWh!M22=0,0,TWh!M22/MA22)</f>
        <v>0</v>
      </c>
      <c r="N22" s="67">
        <f>IF(TWh!N22=0,0,TWh!N22/MB22)</f>
        <v>0</v>
      </c>
      <c r="O22" s="67">
        <f>IF(TWh!O22=0,0,TWh!O22/MC22)</f>
        <v>0</v>
      </c>
      <c r="P22" s="67">
        <f>IF(TWh!P22=0,0,TWh!P22/MD22)</f>
        <v>0</v>
      </c>
      <c r="Q22" s="67">
        <f>IF(TWh!Q22=0,0,TWh!Q22/ME22)</f>
        <v>0</v>
      </c>
      <c r="R22" s="67">
        <f>IF(TWh!R22=0,0,TWh!R22/MF22)</f>
        <v>0</v>
      </c>
      <c r="S22" s="67">
        <f>IF(TWh!S22=0,0,TWh!S22/MG22)</f>
        <v>0</v>
      </c>
      <c r="T22" s="67">
        <f>IF(TWh!T22=0,0,TWh!T22/MH22)</f>
        <v>0</v>
      </c>
      <c r="U22" s="68">
        <f>IF(TWh!U22=0,0,TWh!U22/MI22)</f>
        <v>0</v>
      </c>
      <c r="V22" s="65">
        <f>IF(TWh!V22=0,0,TWh!V22/LP22)</f>
        <v>0</v>
      </c>
      <c r="W22" s="66">
        <f>IF(TWh!W22=0,0,TWh!W22/LQ22)</f>
        <v>0</v>
      </c>
      <c r="X22" s="66">
        <f>IF(TWh!X22=0,0,TWh!X22/LR22)</f>
        <v>0</v>
      </c>
      <c r="Y22" s="66">
        <f>IF(TWh!Y22=0,0,TWh!Y22/LS22)</f>
        <v>0</v>
      </c>
      <c r="Z22" s="66">
        <f>IF(TWh!Z22=0,0,TWh!Z22/LT22)</f>
        <v>0</v>
      </c>
      <c r="AA22" s="66">
        <f>IF(TWh!AA22=0,0,TWh!AA22/LU22)</f>
        <v>0</v>
      </c>
      <c r="AB22" s="66">
        <f>IF(TWh!AB22=0,0,TWh!AB22/LV22)</f>
        <v>0</v>
      </c>
      <c r="AC22" s="66">
        <f>IF(TWh!AC22=0,0,TWh!AC22/LW22)</f>
        <v>0</v>
      </c>
      <c r="AD22" s="66">
        <f>IF(TWh!AD22=0,0,TWh!AD22/LX22)</f>
        <v>0</v>
      </c>
      <c r="AE22" s="66">
        <f>IF(TWh!AE22=0,0,TWh!AE22/LY22)</f>
        <v>0</v>
      </c>
      <c r="AF22" s="66">
        <f>IF(TWh!AF22=0,0,TWh!AF22/LZ22)</f>
        <v>0</v>
      </c>
      <c r="AG22" s="66">
        <f>IF(TWh!AG22=0,0,TWh!AG22/MA22)</f>
        <v>0</v>
      </c>
      <c r="AH22" s="67">
        <f>IF(TWh!AH22=0,0,TWh!AH22/MB22)</f>
        <v>0</v>
      </c>
      <c r="AI22" s="67">
        <f>IF(TWh!AI22=0,0,TWh!AI22/MC22)</f>
        <v>0</v>
      </c>
      <c r="AJ22" s="67">
        <f>IF(TWh!AJ22=0,0,TWh!AJ22/MD22)</f>
        <v>0</v>
      </c>
      <c r="AK22" s="67">
        <f>IF(TWh!AK22=0,0,TWh!AK22/ME22)</f>
        <v>0</v>
      </c>
      <c r="AL22" s="67">
        <f>IF(TWh!AL22=0,0,TWh!AL22/MF22)</f>
        <v>0</v>
      </c>
      <c r="AM22" s="67">
        <f>IF(TWh!AM22=0,0,TWh!AM22/MG22)</f>
        <v>0</v>
      </c>
      <c r="AN22" s="67">
        <f>IF(TWh!AN22=0,0,TWh!AN22/MH22)</f>
        <v>0</v>
      </c>
      <c r="AO22" s="68">
        <f>IF(TWh!AO22=0,0,TWh!AO22/MI22)</f>
        <v>0</v>
      </c>
      <c r="AP22" s="65">
        <f>IF(TWh!AP22=0,0,TWh!AP22/LP22)</f>
        <v>1</v>
      </c>
      <c r="AQ22" s="66">
        <f>IF(TWh!AQ22=0,0,TWh!AQ22/LQ22)</f>
        <v>1</v>
      </c>
      <c r="AR22" s="66">
        <f>IF(TWh!AR22=0,0,TWh!AR22/LR22)</f>
        <v>1</v>
      </c>
      <c r="AS22" s="66">
        <f>IF(TWh!AS22=0,0,TWh!AS22/LS22)</f>
        <v>1</v>
      </c>
      <c r="AT22" s="66">
        <f>IF(TWh!AT22=0,0,TWh!AT22/LT22)</f>
        <v>1</v>
      </c>
      <c r="AU22" s="66">
        <f>IF(TWh!AU22=0,0,TWh!AU22/LU22)</f>
        <v>1</v>
      </c>
      <c r="AV22" s="66">
        <f>IF(TWh!AV22=0,0,TWh!AV22/LV22)</f>
        <v>1</v>
      </c>
      <c r="AW22" s="66">
        <f>IF(TWh!AW22=0,0,TWh!AW22/LW22)</f>
        <v>1</v>
      </c>
      <c r="AX22" s="66">
        <f>IF(TWh!AX22=0,0,TWh!AX22/LX22)</f>
        <v>1</v>
      </c>
      <c r="AY22" s="66">
        <f>IF(TWh!AY22=0,0,TWh!AY22/LY22)</f>
        <v>1</v>
      </c>
      <c r="AZ22" s="66">
        <f>IF(TWh!AZ22=0,0,TWh!AZ22/LZ22)</f>
        <v>0.9996782862117255</v>
      </c>
      <c r="BA22" s="66">
        <f>IF(TWh!BA22=0,0,TWh!BA22/MA22)</f>
        <v>0.99545642296571668</v>
      </c>
      <c r="BB22" s="67">
        <f>IF(TWh!BB22=0,0,TWh!BB22/MB22)</f>
        <v>0.9888122089532847</v>
      </c>
      <c r="BC22" s="67">
        <f>IF(TWh!BC22=0,0,TWh!BC22/MC22)</f>
        <v>0.984255902981505</v>
      </c>
      <c r="BD22" s="67">
        <f>IF(TWh!BD22=0,0,TWh!BD22/MD22)</f>
        <v>0.9666397908138038</v>
      </c>
      <c r="BE22" s="67">
        <f>IF(TWh!BE22=0,0,TWh!BE22/ME22)</f>
        <v>0.92205599324898668</v>
      </c>
      <c r="BF22" s="67">
        <f>IF(TWh!BF22=0,0,TWh!BF22/MF22)</f>
        <v>0.84214204595090414</v>
      </c>
      <c r="BG22" s="67">
        <f>IF(TWh!BG22=0,0,TWh!BG22/MG22)</f>
        <v>0.11719003208844907</v>
      </c>
      <c r="BH22" s="67">
        <f>IF(TWh!BH22=0,0,TWh!BH22/MH22)</f>
        <v>0.11719003208844907</v>
      </c>
      <c r="BI22" s="68">
        <f>IF(TWh!BI22=0,0,TWh!BI22/MI22)</f>
        <v>0.11719003208844907</v>
      </c>
      <c r="BJ22" s="65">
        <f>IF(TWh!BJ22=0,0,TWh!BJ22/LP22)</f>
        <v>0</v>
      </c>
      <c r="BK22" s="66">
        <f>IF(TWh!BK22=0,0,TWh!BK22/LQ22)</f>
        <v>0</v>
      </c>
      <c r="BL22" s="66">
        <f>IF(TWh!BL22=0,0,TWh!BL22/LR22)</f>
        <v>0</v>
      </c>
      <c r="BM22" s="66">
        <f>IF(TWh!BM22=0,0,TWh!BM22/LS22)</f>
        <v>0</v>
      </c>
      <c r="BN22" s="66">
        <f>IF(TWh!BN22=0,0,TWh!BN22/LT22)</f>
        <v>0</v>
      </c>
      <c r="BO22" s="66">
        <f>IF(TWh!BO22=0,0,TWh!BO22/LU22)</f>
        <v>0</v>
      </c>
      <c r="BP22" s="66">
        <f>IF(TWh!BP22=0,0,TWh!BP22/LV22)</f>
        <v>0</v>
      </c>
      <c r="BQ22" s="66">
        <f>IF(TWh!BQ22=0,0,TWh!BQ22/LW22)</f>
        <v>0</v>
      </c>
      <c r="BR22" s="66">
        <f>IF(TWh!BR22=0,0,TWh!BR22/LX22)</f>
        <v>0</v>
      </c>
      <c r="BS22" s="66">
        <f>IF(TWh!BS22=0,0,TWh!BS22/LY22)</f>
        <v>0</v>
      </c>
      <c r="BT22" s="66">
        <f>IF(TWh!BT22=0,0,TWh!BT22/LZ22)</f>
        <v>0</v>
      </c>
      <c r="BU22" s="66">
        <f>IF(TWh!BU22=0,0,TWh!BU22/MA22)</f>
        <v>0</v>
      </c>
      <c r="BV22" s="67">
        <f>IF(TWh!BV22=0,0,TWh!BV22/MB22)</f>
        <v>0</v>
      </c>
      <c r="BW22" s="67">
        <f>IF(TWh!BW22=0,0,TWh!BW22/MC22)</f>
        <v>0</v>
      </c>
      <c r="BX22" s="67">
        <f>IF(TWh!BX22=0,0,TWh!BX22/MD22)</f>
        <v>0</v>
      </c>
      <c r="BY22" s="67">
        <f>IF(TWh!BY22=0,0,TWh!BY22/ME22)</f>
        <v>0</v>
      </c>
      <c r="BZ22" s="67">
        <f>IF(TWh!BZ22=0,0,TWh!BZ22/MF22)</f>
        <v>0</v>
      </c>
      <c r="CA22" s="67">
        <f>IF(TWh!CA22=0,0,TWh!CA22/MG22)</f>
        <v>0.7824516256140861</v>
      </c>
      <c r="CB22" s="67">
        <f>IF(TWh!CB22=0,0,TWh!CB22/MH22)</f>
        <v>0.7824516256140861</v>
      </c>
      <c r="CC22" s="68">
        <f>IF(TWh!CC22=0,0,TWh!CC22/MI22)</f>
        <v>0.7824516256140861</v>
      </c>
      <c r="CD22" s="65">
        <f>IF(TWh!CD22=0,0,TWh!CD22/LP22)</f>
        <v>0</v>
      </c>
      <c r="CE22" s="66">
        <f>IF(TWh!CE22=0,0,TWh!CE22/LQ22)</f>
        <v>0</v>
      </c>
      <c r="CF22" s="66">
        <f>IF(TWh!CF22=0,0,TWh!CF22/LR22)</f>
        <v>0</v>
      </c>
      <c r="CG22" s="66">
        <f>IF(TWh!CG22=0,0,TWh!CG22/LS22)</f>
        <v>0</v>
      </c>
      <c r="CH22" s="66">
        <f>IF(TWh!CH22=0,0,TWh!CH22/LT22)</f>
        <v>0</v>
      </c>
      <c r="CI22" s="66">
        <f>IF(TWh!CI22=0,0,TWh!CI22/LU22)</f>
        <v>0</v>
      </c>
      <c r="CJ22" s="66">
        <f>IF(TWh!CJ22=0,0,TWh!CJ22/LV22)</f>
        <v>0</v>
      </c>
      <c r="CK22" s="66">
        <f>IF(TWh!CK22=0,0,TWh!CK22/LW22)</f>
        <v>0</v>
      </c>
      <c r="CL22" s="66">
        <f>IF(TWh!CL22=0,0,TWh!CL22/LX22)</f>
        <v>0</v>
      </c>
      <c r="CM22" s="66">
        <f>IF(TWh!CM22=0,0,TWh!CM22/LY22)</f>
        <v>0</v>
      </c>
      <c r="CN22" s="66">
        <f>IF(TWh!CN22=0,0,TWh!CN22/LZ22)</f>
        <v>0</v>
      </c>
      <c r="CO22" s="66">
        <f>IF(TWh!CO22=0,0,TWh!CO22/MA22)</f>
        <v>0</v>
      </c>
      <c r="CP22" s="67">
        <f>IF(TWh!CP22=0,0,TWh!CP22/MB22)</f>
        <v>0</v>
      </c>
      <c r="CQ22" s="67">
        <f>IF(TWh!CQ22=0,0,TWh!CQ22/MC22)</f>
        <v>0</v>
      </c>
      <c r="CR22" s="67">
        <f>IF(TWh!CR22=0,0,TWh!CR22/MD22)</f>
        <v>0</v>
      </c>
      <c r="CS22" s="67">
        <f>IF(TWh!CS22=0,0,TWh!CS22/ME22)</f>
        <v>0</v>
      </c>
      <c r="CT22" s="67">
        <f>IF(TWh!CT22=0,0,TWh!CT22/MF22)</f>
        <v>0</v>
      </c>
      <c r="CU22" s="67">
        <f>IF(TWh!CU22=0,0,TWh!CU22/MG22)</f>
        <v>0</v>
      </c>
      <c r="CV22" s="67">
        <f>IF(TWh!CV22=0,0,TWh!CV22/MH22)</f>
        <v>0</v>
      </c>
      <c r="CW22" s="68">
        <f>IF(TWh!CW22=0,0,TWh!CW22/MI22)</f>
        <v>0</v>
      </c>
      <c r="CX22" s="65">
        <f>IF(TWh!CX22=0,0,TWh!CX22/LP22)</f>
        <v>0</v>
      </c>
      <c r="CY22" s="66">
        <f>IF(TWh!CY22=0,0,TWh!CY22/LQ22)</f>
        <v>0</v>
      </c>
      <c r="CZ22" s="66">
        <f>IF(TWh!CZ22=0,0,TWh!CZ22/LR22)</f>
        <v>0</v>
      </c>
      <c r="DA22" s="66">
        <f>IF(TWh!DA22=0,0,TWh!DA22/LS22)</f>
        <v>0</v>
      </c>
      <c r="DB22" s="66">
        <f>IF(TWh!DB22=0,0,TWh!DB22/LT22)</f>
        <v>0</v>
      </c>
      <c r="DC22" s="66">
        <f>IF(TWh!DC22=0,0,TWh!DC22/LU22)</f>
        <v>0</v>
      </c>
      <c r="DD22" s="66">
        <f>IF(TWh!DD22=0,0,TWh!DD22/LV22)</f>
        <v>0</v>
      </c>
      <c r="DE22" s="66">
        <f>IF(TWh!DE22=0,0,TWh!DE22/LW22)</f>
        <v>0</v>
      </c>
      <c r="DF22" s="66">
        <f>IF(TWh!DF22=0,0,TWh!DF22/LX22)</f>
        <v>0</v>
      </c>
      <c r="DG22" s="66">
        <f>IF(TWh!DG22=0,0,TWh!DG22/LY22)</f>
        <v>0</v>
      </c>
      <c r="DH22" s="66">
        <f>IF(TWh!DH22=0,0,TWh!DH22/LZ22)</f>
        <v>0</v>
      </c>
      <c r="DI22" s="66">
        <f>IF(TWh!DI22=0,0,TWh!DI22/MA22)</f>
        <v>0</v>
      </c>
      <c r="DJ22" s="67">
        <f>IF(TWh!DJ22=0,0,TWh!DJ22/MB22)</f>
        <v>0</v>
      </c>
      <c r="DK22" s="67">
        <f>IF(TWh!DK22=0,0,TWh!DK22/MC22)</f>
        <v>0</v>
      </c>
      <c r="DL22" s="67">
        <f>IF(TWh!DL22=0,0,TWh!DL22/MD22)</f>
        <v>0</v>
      </c>
      <c r="DM22" s="67">
        <f>IF(TWh!DM22=0,0,TWh!DM22/ME22)</f>
        <v>0</v>
      </c>
      <c r="DN22" s="67">
        <f>IF(TWh!DN22=0,0,TWh!DN22/MF22)</f>
        <v>0</v>
      </c>
      <c r="DO22" s="67">
        <f>IF(TWh!DO22=0,0,TWh!DO22/MG22)</f>
        <v>0</v>
      </c>
      <c r="DP22" s="67">
        <f>IF(TWh!DP22=0,0,TWh!DP22/MH22)</f>
        <v>0</v>
      </c>
      <c r="DQ22" s="68">
        <f>IF(TWh!DQ22=0,0,TWh!DQ22/MI22)</f>
        <v>0</v>
      </c>
      <c r="DR22" s="65">
        <f>IF(TWh!DR22=0,0,TWh!DR22/LP22)</f>
        <v>0</v>
      </c>
      <c r="DS22" s="66">
        <f>IF(TWh!DS22=0,0,TWh!DS22/LQ22)</f>
        <v>0</v>
      </c>
      <c r="DT22" s="66">
        <f>IF(TWh!DT22=0,0,TWh!DT22/LR22)</f>
        <v>0</v>
      </c>
      <c r="DU22" s="66">
        <f>IF(TWh!DU22=0,0,TWh!DU22/LS22)</f>
        <v>0</v>
      </c>
      <c r="DV22" s="66">
        <f>IF(TWh!DV22=0,0,TWh!DV22/LT22)</f>
        <v>0</v>
      </c>
      <c r="DW22" s="66">
        <f>IF(TWh!DW22=0,0,TWh!DW22/LU22)</f>
        <v>0</v>
      </c>
      <c r="DX22" s="66">
        <f>IF(TWh!DX22=0,0,TWh!DX22/LV22)</f>
        <v>0</v>
      </c>
      <c r="DY22" s="66">
        <f>IF(TWh!DY22=0,0,TWh!DY22/LW22)</f>
        <v>0</v>
      </c>
      <c r="DZ22" s="66">
        <f>IF(TWh!DZ22=0,0,TWh!DZ22/LX22)</f>
        <v>0</v>
      </c>
      <c r="EA22" s="66">
        <f>IF(TWh!EA22=0,0,TWh!EA22/LY22)</f>
        <v>0</v>
      </c>
      <c r="EB22" s="66">
        <f>IF(TWh!EB22=0,0,TWh!EB22/LZ22)</f>
        <v>3.2171378827447868E-4</v>
      </c>
      <c r="EC22" s="66">
        <f>IF(TWh!EC22=0,0,TWh!EC22/MA22)</f>
        <v>2.2901464041488826E-3</v>
      </c>
      <c r="ED22" s="67">
        <f>IF(TWh!ED22=0,0,TWh!ED22/MB22)</f>
        <v>7.2765766170327711E-3</v>
      </c>
      <c r="EE22" s="67">
        <f>IF(TWh!EE22=0,0,TWh!EE22/MC22)</f>
        <v>1.3089359865011259E-2</v>
      </c>
      <c r="EF22" s="67">
        <f>IF(TWh!EF22=0,0,TWh!EF22/MD22)</f>
        <v>3.0460289813754794E-2</v>
      </c>
      <c r="EG22" s="67">
        <f>IF(TWh!EG22=0,0,TWh!EG22/ME22)</f>
        <v>7.2806399666434943E-2</v>
      </c>
      <c r="EH22" s="67">
        <f>IF(TWh!EH22=0,0,TWh!EH22/MF22)</f>
        <v>0.14811449870417284</v>
      </c>
      <c r="EI22" s="67">
        <f>IF(TWh!EI22=0,0,TWh!EI22/MG22)</f>
        <v>9.4401578092534161E-2</v>
      </c>
      <c r="EJ22" s="67">
        <f>IF(TWh!EJ22=0,0,TWh!EJ22/MH22)</f>
        <v>9.4401578092534161E-2</v>
      </c>
      <c r="EK22" s="68">
        <f>IF(TWh!EK22=0,0,TWh!EK22/MI22)</f>
        <v>9.4401578092534161E-2</v>
      </c>
      <c r="EL22" s="65">
        <f>IF(TWh!EL22=0,0,TWh!EL22/LP22)</f>
        <v>0</v>
      </c>
      <c r="EM22" s="66">
        <f>IF(TWh!EM22=0,0,TWh!EM22/LQ22)</f>
        <v>0</v>
      </c>
      <c r="EN22" s="66">
        <f>IF(TWh!EN22=0,0,TWh!EN22/LR22)</f>
        <v>0</v>
      </c>
      <c r="EO22" s="66">
        <f>IF(TWh!EO22=0,0,TWh!EO22/LS22)</f>
        <v>0</v>
      </c>
      <c r="EP22" s="66">
        <f>IF(TWh!EP22=0,0,TWh!EP22/LT22)</f>
        <v>0</v>
      </c>
      <c r="EQ22" s="66">
        <f>IF(TWh!EQ22=0,0,TWh!EQ22/LU22)</f>
        <v>0</v>
      </c>
      <c r="ER22" s="66">
        <f>IF(TWh!ER22=0,0,TWh!ER22/LV22)</f>
        <v>0</v>
      </c>
      <c r="ES22" s="66">
        <f>IF(TWh!ES22=0,0,TWh!ES22/LW22)</f>
        <v>0</v>
      </c>
      <c r="ET22" s="66">
        <f>IF(TWh!ET22=0,0,TWh!ET22/LX22)</f>
        <v>0</v>
      </c>
      <c r="EU22" s="66">
        <f>IF(TWh!EU22=0,0,TWh!EU22/LY22)</f>
        <v>0</v>
      </c>
      <c r="EV22" s="66">
        <f>IF(TWh!EV22=0,0,TWh!EV22/LZ22)</f>
        <v>0</v>
      </c>
      <c r="EW22" s="66">
        <f>IF(TWh!EW22=0,0,TWh!EW22/MA22)</f>
        <v>0</v>
      </c>
      <c r="EX22" s="67">
        <f>IF(TWh!EX22=0,0,TWh!EX22/MB22)</f>
        <v>3.269881643364037E-5</v>
      </c>
      <c r="EY22" s="67">
        <f>IF(TWh!EY22=0,0,TWh!EY22/MC22)</f>
        <v>3.7753498083676858E-5</v>
      </c>
      <c r="EZ22" s="67">
        <f>IF(TWh!EZ22=0,0,TWh!EZ22/MD22)</f>
        <v>2.5836455238341301E-5</v>
      </c>
      <c r="FA22" s="67">
        <f>IF(TWh!FA22=0,0,TWh!FA22/ME22)</f>
        <v>4.4454902417656882E-5</v>
      </c>
      <c r="FB22" s="67">
        <f>IF(TWh!FB22=0,0,TWh!FB22/MF22)</f>
        <v>6.755772982732011E-5</v>
      </c>
      <c r="FC22" s="67">
        <f>IF(TWh!FC22=0,0,TWh!FC22/MG22)</f>
        <v>3.5268714157409135E-5</v>
      </c>
      <c r="FD22" s="67">
        <f>IF(TWh!FD22=0,0,TWh!FD22/MH22)</f>
        <v>3.5268714157409135E-5</v>
      </c>
      <c r="FE22" s="68">
        <f>IF(TWh!FE22=0,0,TWh!FE22/MI22)</f>
        <v>3.5268714157409135E-5</v>
      </c>
      <c r="FF22" s="65">
        <f>IF(TWh!FF22=0,0,TWh!FF22/LP22)</f>
        <v>0</v>
      </c>
      <c r="FG22" s="66">
        <f>IF(TWh!FG22=0,0,TWh!FG22/LQ22)</f>
        <v>0</v>
      </c>
      <c r="FH22" s="66">
        <f>IF(TWh!FH22=0,0,TWh!FH22/LR22)</f>
        <v>0</v>
      </c>
      <c r="FI22" s="66">
        <f>IF(TWh!FI22=0,0,TWh!FI22/LS22)</f>
        <v>0</v>
      </c>
      <c r="FJ22" s="66">
        <f>IF(TWh!FJ22=0,0,TWh!FJ22/LT22)</f>
        <v>0</v>
      </c>
      <c r="FK22" s="66">
        <f>IF(TWh!FK22=0,0,TWh!FK22/LU22)</f>
        <v>0</v>
      </c>
      <c r="FL22" s="66">
        <f>IF(TWh!FL22=0,0,TWh!FL22/LV22)</f>
        <v>0</v>
      </c>
      <c r="FM22" s="66">
        <f>IF(TWh!FM22=0,0,TWh!FM22/LW22)</f>
        <v>0</v>
      </c>
      <c r="FN22" s="66">
        <f>IF(TWh!FN22=0,0,TWh!FN22/LX22)</f>
        <v>0</v>
      </c>
      <c r="FO22" s="66">
        <f>IF(TWh!FO22=0,0,TWh!FO22/LY22)</f>
        <v>0</v>
      </c>
      <c r="FP22" s="66">
        <f>IF(TWh!FP22=0,0,TWh!FP22/LZ22)</f>
        <v>0</v>
      </c>
      <c r="FQ22" s="66">
        <f>IF(TWh!FQ22=0,0,TWh!FQ22/MA22)</f>
        <v>2.2534306301344718E-3</v>
      </c>
      <c r="FR22" s="67">
        <f>IF(TWh!FR22=0,0,TWh!FR22/MB22)</f>
        <v>3.8785156132488639E-3</v>
      </c>
      <c r="FS22" s="67">
        <f>IF(TWh!FS22=0,0,TWh!FS22/MC22)</f>
        <v>2.6169836554002829E-3</v>
      </c>
      <c r="FT22" s="67">
        <f>IF(TWh!FT22=0,0,TWh!FT22/MD22)</f>
        <v>2.8740829172030705E-3</v>
      </c>
      <c r="FU22" s="67">
        <f>IF(TWh!FU22=0,0,TWh!FU22/ME22)</f>
        <v>5.0931521821608611E-3</v>
      </c>
      <c r="FV22" s="67">
        <f>IF(TWh!FV22=0,0,TWh!FV22/MF22)</f>
        <v>9.6758976150956594E-3</v>
      </c>
      <c r="FW22" s="67">
        <f>IF(TWh!FW22=0,0,TWh!FW22/MG22)</f>
        <v>5.9214954907732785E-3</v>
      </c>
      <c r="FX22" s="67">
        <f>IF(TWh!FX22=0,0,TWh!FX22/MH22)</f>
        <v>5.9214954907732785E-3</v>
      </c>
      <c r="FY22" s="68">
        <f>IF(TWh!FY22=0,0,TWh!FY22/MI22)</f>
        <v>5.9214954907732785E-3</v>
      </c>
      <c r="FZ22" s="65">
        <f>IF(TWh!FZ22=0,0,TWh!FZ22/LP22)</f>
        <v>0</v>
      </c>
      <c r="GA22" s="66">
        <f>IF(TWh!GA22=0,0,TWh!GA22/LQ22)</f>
        <v>0</v>
      </c>
      <c r="GB22" s="66">
        <f>IF(TWh!GB22=0,0,TWh!GB22/LR22)</f>
        <v>0</v>
      </c>
      <c r="GC22" s="66">
        <f>IF(TWh!GC22=0,0,TWh!GC22/LS22)</f>
        <v>0</v>
      </c>
      <c r="GD22" s="66">
        <f>IF(TWh!GD22=0,0,TWh!GD22/LT22)</f>
        <v>0</v>
      </c>
      <c r="GE22" s="66">
        <f>IF(TWh!GE22=0,0,TWh!GE22/LU22)</f>
        <v>0</v>
      </c>
      <c r="GF22" s="66">
        <f>IF(TWh!GF22=0,0,TWh!GF22/LV22)</f>
        <v>0</v>
      </c>
      <c r="GG22" s="66">
        <f>IF(TWh!GG22=0,0,TWh!GG22/LW22)</f>
        <v>0</v>
      </c>
      <c r="GH22" s="66">
        <f>IF(TWh!GH22=0,0,TWh!GH22/LX22)</f>
        <v>0</v>
      </c>
      <c r="GI22" s="66">
        <f>IF(TWh!GI22=0,0,TWh!GI22/LY22)</f>
        <v>0</v>
      </c>
      <c r="GJ22" s="66">
        <f>IF(TWh!GJ22=0,0,TWh!GJ22/LZ22)</f>
        <v>0</v>
      </c>
      <c r="GK22" s="66">
        <f>IF(TWh!GK22=0,0,TWh!GK22/MA22)</f>
        <v>0</v>
      </c>
      <c r="GL22" s="67">
        <f>IF(TWh!GL22=0,0,TWh!GL22/MB22)</f>
        <v>0</v>
      </c>
      <c r="GM22" s="67">
        <f>IF(TWh!GM22=0,0,TWh!GM22/MC22)</f>
        <v>0</v>
      </c>
      <c r="GN22" s="67">
        <f>IF(TWh!GN22=0,0,TWh!GN22/MD22)</f>
        <v>0</v>
      </c>
      <c r="GO22" s="67">
        <f>IF(TWh!GO22=0,0,TWh!GO22/ME22)</f>
        <v>0.8078528818656957</v>
      </c>
      <c r="GP22" s="67">
        <f>IF(TWh!GP22=0,0,TWh!GP22/MF22)</f>
        <v>1.7763023790803996</v>
      </c>
      <c r="GQ22" s="67">
        <f>IF(TWh!GQ22=0,0,TWh!GQ22/MG22)</f>
        <v>0.52378114668319031</v>
      </c>
      <c r="GR22" s="67">
        <f>IF(TWh!GR22=0,0,TWh!GR22/MH22)</f>
        <v>0.36695826843206036</v>
      </c>
      <c r="GS22" s="68">
        <f>IF(TWh!GS22=0,0,TWh!GS22/MI22)</f>
        <v>0.39252739946154214</v>
      </c>
      <c r="GT22" s="65">
        <f t="shared" si="50"/>
        <v>1</v>
      </c>
      <c r="GU22" s="66">
        <f t="shared" si="0"/>
        <v>1</v>
      </c>
      <c r="GV22" s="66">
        <f t="shared" si="1"/>
        <v>1</v>
      </c>
      <c r="GW22" s="66">
        <f t="shared" si="2"/>
        <v>1</v>
      </c>
      <c r="GX22" s="66">
        <f t="shared" si="3"/>
        <v>1</v>
      </c>
      <c r="GY22" s="66">
        <f t="shared" si="4"/>
        <v>1</v>
      </c>
      <c r="GZ22" s="66">
        <f t="shared" si="5"/>
        <v>1</v>
      </c>
      <c r="HA22" s="66">
        <f t="shared" si="6"/>
        <v>1</v>
      </c>
      <c r="HB22" s="66">
        <f t="shared" si="7"/>
        <v>1</v>
      </c>
      <c r="HC22" s="66">
        <f t="shared" si="8"/>
        <v>1</v>
      </c>
      <c r="HD22" s="66">
        <f t="shared" si="9"/>
        <v>1</v>
      </c>
      <c r="HE22" s="66">
        <f t="shared" si="10"/>
        <v>1</v>
      </c>
      <c r="HF22" s="67">
        <f t="shared" si="11"/>
        <v>0.99999999999999989</v>
      </c>
      <c r="HG22" s="67">
        <f t="shared" si="12"/>
        <v>1.0000000000000002</v>
      </c>
      <c r="HH22" s="67">
        <f t="shared" si="13"/>
        <v>1</v>
      </c>
      <c r="HI22" s="67">
        <f t="shared" si="14"/>
        <v>1.807852881865696</v>
      </c>
      <c r="HJ22" s="67">
        <f t="shared" si="15"/>
        <v>2.7763023790803993</v>
      </c>
      <c r="HK22" s="67">
        <f t="shared" si="16"/>
        <v>1.5237811466831901</v>
      </c>
      <c r="HL22" s="67">
        <f t="shared" si="17"/>
        <v>1.3669582684320603</v>
      </c>
      <c r="HM22" s="68">
        <f t="shared" si="18"/>
        <v>1.3925273994615419</v>
      </c>
      <c r="HN22" s="65">
        <f t="shared" si="51"/>
        <v>0</v>
      </c>
      <c r="HO22" s="66">
        <f t="shared" si="19"/>
        <v>0</v>
      </c>
      <c r="HP22" s="66">
        <f t="shared" si="20"/>
        <v>0</v>
      </c>
      <c r="HQ22" s="66">
        <f t="shared" si="21"/>
        <v>0</v>
      </c>
      <c r="HR22" s="66">
        <f t="shared" si="22"/>
        <v>0</v>
      </c>
      <c r="HS22" s="66">
        <f t="shared" si="23"/>
        <v>0</v>
      </c>
      <c r="HT22" s="66">
        <f t="shared" si="24"/>
        <v>0</v>
      </c>
      <c r="HU22" s="66">
        <f t="shared" si="25"/>
        <v>0</v>
      </c>
      <c r="HV22" s="66">
        <f t="shared" si="26"/>
        <v>0</v>
      </c>
      <c r="HW22" s="66">
        <f t="shared" si="27"/>
        <v>0</v>
      </c>
      <c r="HX22" s="66">
        <f t="shared" si="28"/>
        <v>3.2171378827447868E-4</v>
      </c>
      <c r="HY22" s="66">
        <f t="shared" si="29"/>
        <v>4.543577034283354E-3</v>
      </c>
      <c r="HZ22" s="67">
        <f t="shared" si="30"/>
        <v>1.1187791046715276E-2</v>
      </c>
      <c r="IA22" s="67">
        <f t="shared" si="31"/>
        <v>1.5744097018495218E-2</v>
      </c>
      <c r="IB22" s="67">
        <f t="shared" si="32"/>
        <v>3.3360209186196206E-2</v>
      </c>
      <c r="IC22" s="67">
        <f t="shared" si="33"/>
        <v>7.7944006751013456E-2</v>
      </c>
      <c r="ID22" s="67">
        <f t="shared" si="34"/>
        <v>0.15785795404909583</v>
      </c>
      <c r="IE22" s="67">
        <f t="shared" si="35"/>
        <v>0.10035834229746485</v>
      </c>
      <c r="IF22" s="67">
        <f t="shared" si="36"/>
        <v>0.10035834229746485</v>
      </c>
      <c r="IG22" s="68">
        <f t="shared" si="37"/>
        <v>0.10035834229746485</v>
      </c>
      <c r="IH22" s="25"/>
      <c r="II22" s="53">
        <f t="shared" si="52"/>
        <v>0</v>
      </c>
      <c r="IJ22" s="54">
        <f t="shared" si="53"/>
        <v>0</v>
      </c>
      <c r="IK22" s="54">
        <f t="shared" si="54"/>
        <v>0.11719003208844907</v>
      </c>
      <c r="IL22" s="54">
        <f t="shared" si="55"/>
        <v>0.7824516256140861</v>
      </c>
      <c r="IM22" s="54">
        <f t="shared" si="56"/>
        <v>0</v>
      </c>
      <c r="IN22" s="54">
        <f t="shared" si="57"/>
        <v>0</v>
      </c>
      <c r="IO22" s="54">
        <f t="shared" si="58"/>
        <v>9.4401578092534161E-2</v>
      </c>
      <c r="IP22" s="54">
        <f t="shared" si="59"/>
        <v>3.5268714157409135E-5</v>
      </c>
      <c r="IQ22" s="54">
        <f t="shared" si="60"/>
        <v>5.9214954907732785E-3</v>
      </c>
      <c r="IR22" s="54">
        <f t="shared" si="38"/>
        <v>0.99999999999999989</v>
      </c>
      <c r="IS22" s="59">
        <f t="shared" si="39"/>
        <v>0.10035834229746485</v>
      </c>
      <c r="IT22" s="53">
        <f t="shared" si="40"/>
        <v>0</v>
      </c>
      <c r="IU22" s="54">
        <f t="shared" si="41"/>
        <v>0</v>
      </c>
      <c r="IV22" s="54">
        <f t="shared" si="42"/>
        <v>0.11719003208844907</v>
      </c>
      <c r="IW22" s="54">
        <f t="shared" si="43"/>
        <v>0.7824516256140861</v>
      </c>
      <c r="IX22" s="54">
        <f t="shared" si="44"/>
        <v>0</v>
      </c>
      <c r="IY22" s="54">
        <f t="shared" si="45"/>
        <v>0</v>
      </c>
      <c r="IZ22" s="54">
        <f t="shared" si="46"/>
        <v>9.4401578092534161E-2</v>
      </c>
      <c r="JA22" s="54">
        <f t="shared" si="47"/>
        <v>3.5268714157409135E-5</v>
      </c>
      <c r="JB22" s="54">
        <f t="shared" si="48"/>
        <v>5.9214954907732785E-3</v>
      </c>
      <c r="JC22" s="54">
        <f t="shared" si="49"/>
        <v>0.99999999999999989</v>
      </c>
      <c r="JD22" s="59">
        <f t="shared" si="61"/>
        <v>0.10035834229746485</v>
      </c>
      <c r="JE22" s="53">
        <f t="shared" si="62"/>
        <v>0</v>
      </c>
      <c r="JF22" s="54">
        <f t="shared" si="63"/>
        <v>0</v>
      </c>
      <c r="JG22" s="54">
        <f t="shared" si="64"/>
        <v>0.11719003208844907</v>
      </c>
      <c r="JH22" s="54">
        <f t="shared" si="65"/>
        <v>0.7824516256140861</v>
      </c>
      <c r="JI22" s="54">
        <f t="shared" si="66"/>
        <v>0</v>
      </c>
      <c r="JJ22" s="54">
        <f t="shared" si="67"/>
        <v>0</v>
      </c>
      <c r="JK22" s="54">
        <f t="shared" si="68"/>
        <v>9.4401578092534161E-2</v>
      </c>
      <c r="JL22" s="54">
        <f t="shared" si="69"/>
        <v>3.5268714157409135E-5</v>
      </c>
      <c r="JM22" s="54">
        <f t="shared" si="70"/>
        <v>5.9214954907732785E-3</v>
      </c>
      <c r="JN22" s="54">
        <f t="shared" si="71"/>
        <v>0.99999999999999989</v>
      </c>
      <c r="JO22" s="119">
        <f t="shared" si="72"/>
        <v>0.10035834229746485</v>
      </c>
      <c r="LP22" s="86">
        <f>TWh!HN22</f>
        <v>1.917</v>
      </c>
      <c r="LQ22" s="87">
        <f>TWh!HO22</f>
        <v>1.9430000000000001</v>
      </c>
      <c r="LR22" s="87">
        <f>TWh!HP22</f>
        <v>2.052</v>
      </c>
      <c r="LS22" s="87">
        <f>TWh!HQ22</f>
        <v>2.2360000000000002</v>
      </c>
      <c r="LT22" s="87">
        <f>TWh!HR22</f>
        <v>2.2160000000000002</v>
      </c>
      <c r="LU22" s="87">
        <f>TWh!HS22</f>
        <v>2.2400000000000002</v>
      </c>
      <c r="LV22" s="87">
        <f>TWh!HT22</f>
        <v>2.2610000000000001</v>
      </c>
      <c r="LW22" s="87">
        <f>TWh!HU22</f>
        <v>2.2959999999999998</v>
      </c>
      <c r="LX22" s="87">
        <f>TWh!HV22</f>
        <v>2.3119999999999998</v>
      </c>
      <c r="LY22" s="87">
        <f>TWh!HW22</f>
        <v>2.1680000000000001</v>
      </c>
      <c r="LZ22" s="87">
        <f>TWh!HX22</f>
        <v>2.11368</v>
      </c>
      <c r="MA22" s="87">
        <f>TWh!HY22</f>
        <v>2.1789000000000001</v>
      </c>
      <c r="MB22" s="88">
        <f>TWh!HZ22</f>
        <v>2.2936609999999997</v>
      </c>
      <c r="MC22" s="88">
        <f>TWh!IA22</f>
        <v>2.2514469999999998</v>
      </c>
      <c r="MD22" s="88">
        <f>TWh!IB22</f>
        <v>2.2448899999999998</v>
      </c>
      <c r="ME22" s="88">
        <f>TWh!IC22</f>
        <v>1.3046929999999999</v>
      </c>
      <c r="MF22" s="88">
        <f>TWh!ID22</f>
        <v>0.85852499999999998</v>
      </c>
      <c r="MG22" s="88">
        <f>TWh!IE22</f>
        <v>1.644517</v>
      </c>
      <c r="MH22" s="88">
        <f>TWh!IF22</f>
        <v>1.644517</v>
      </c>
      <c r="MI22" s="89">
        <f>TWh!IG22</f>
        <v>1.644517</v>
      </c>
    </row>
    <row r="23" spans="1:347" x14ac:dyDescent="0.35">
      <c r="A23" s="20" t="s">
        <v>38</v>
      </c>
      <c r="B23" s="65">
        <f>IF(TWh!B23=0,0,TWh!B23/LP23)</f>
        <v>0</v>
      </c>
      <c r="C23" s="66">
        <f>IF(TWh!C23=0,0,TWh!C23/LQ23)</f>
        <v>0</v>
      </c>
      <c r="D23" s="66">
        <f>IF(TWh!D23=0,0,TWh!D23/LR23)</f>
        <v>0</v>
      </c>
      <c r="E23" s="66">
        <f>IF(TWh!E23=0,0,TWh!E23/LS23)</f>
        <v>0</v>
      </c>
      <c r="F23" s="66">
        <f>IF(TWh!F23=0,0,TWh!F23/LT23)</f>
        <v>0</v>
      </c>
      <c r="G23" s="66">
        <f>IF(TWh!G23=0,0,TWh!G23/LU23)</f>
        <v>0</v>
      </c>
      <c r="H23" s="66">
        <f>IF(TWh!H23=0,0,TWh!H23/LV23)</f>
        <v>0</v>
      </c>
      <c r="I23" s="66">
        <f>IF(TWh!I23=0,0,TWh!I23/LW23)</f>
        <v>0</v>
      </c>
      <c r="J23" s="66">
        <f>IF(TWh!J23=0,0,TWh!J23/LX23)</f>
        <v>0</v>
      </c>
      <c r="K23" s="66">
        <f>IF(TWh!K23=0,0,TWh!K23/LY23)</f>
        <v>0</v>
      </c>
      <c r="L23" s="66">
        <f>IF(TWh!L23=0,0,TWh!L23/LZ23)</f>
        <v>0</v>
      </c>
      <c r="M23" s="66">
        <f>IF(TWh!M23=0,0,TWh!M23/MA23)</f>
        <v>0</v>
      </c>
      <c r="N23" s="67">
        <f>IF(TWh!N23=0,0,TWh!N23/MB23)</f>
        <v>0</v>
      </c>
      <c r="O23" s="67">
        <f>IF(TWh!O23=0,0,TWh!O23/MC23)</f>
        <v>0</v>
      </c>
      <c r="P23" s="67">
        <f>IF(TWh!P23=0,0,TWh!P23/MD23)</f>
        <v>0</v>
      </c>
      <c r="Q23" s="67">
        <f>IF(TWh!Q23=0,0,TWh!Q23/ME23)</f>
        <v>0</v>
      </c>
      <c r="R23" s="67">
        <f>IF(TWh!R23=0,0,TWh!R23/MF23)</f>
        <v>0</v>
      </c>
      <c r="S23" s="67">
        <f>IF(TWh!S23=0,0,TWh!S23/MG23)</f>
        <v>0</v>
      </c>
      <c r="T23" s="67">
        <f>IF(TWh!T23=0,0,TWh!T23/MH23)</f>
        <v>0</v>
      </c>
      <c r="U23" s="68">
        <f>IF(TWh!U23=0,0,TWh!U23/MI23)</f>
        <v>0</v>
      </c>
      <c r="V23" s="65">
        <f>IF(TWh!V23=0,0,TWh!V23/LP23)</f>
        <v>0.27268123869844602</v>
      </c>
      <c r="W23" s="66">
        <f>IF(TWh!W23=0,0,TWh!W23/LQ23)</f>
        <v>0.27367612357066096</v>
      </c>
      <c r="X23" s="66">
        <f>IF(TWh!X23=0,0,TWh!X23/LR23)</f>
        <v>0.27221878766055863</v>
      </c>
      <c r="Y23" s="66">
        <f>IF(TWh!Y23=0,0,TWh!Y23/LS23)</f>
        <v>0.27601181244547041</v>
      </c>
      <c r="Z23" s="66">
        <f>IF(TWh!Z23=0,0,TWh!Z23/LT23)</f>
        <v>0.24756454275170328</v>
      </c>
      <c r="AA23" s="66">
        <f>IF(TWh!AA23=0,0,TWh!AA23/LU23)</f>
        <v>0.23631737721419202</v>
      </c>
      <c r="AB23" s="66">
        <f>IF(TWh!AB23=0,0,TWh!AB23/LV23)</f>
        <v>0.24101138803938166</v>
      </c>
      <c r="AC23" s="66">
        <f>IF(TWh!AC23=0,0,TWh!AC23/LW23)</f>
        <v>0.23802950280014959</v>
      </c>
      <c r="AD23" s="66">
        <f>IF(TWh!AD23=0,0,TWh!AD23/LX23)</f>
        <v>0.21926856886982232</v>
      </c>
      <c r="AE23" s="66">
        <f>IF(TWh!AE23=0,0,TWh!AE23/LY23)</f>
        <v>0.21420788358949414</v>
      </c>
      <c r="AF23" s="66">
        <f>IF(TWh!AF23=0,0,TWh!AF23/LZ23)</f>
        <v>0.19001746111401346</v>
      </c>
      <c r="AG23" s="66">
        <f>IF(TWh!AG23=0,0,TWh!AG23/MA23)</f>
        <v>0.18830686553714535</v>
      </c>
      <c r="AH23" s="67">
        <f>IF(TWh!AH23=0,0,TWh!AH23/MB23)</f>
        <v>0.23544739950768617</v>
      </c>
      <c r="AI23" s="67">
        <f>IF(TWh!AI23=0,0,TWh!AI23/MC23)</f>
        <v>0.24307667962193411</v>
      </c>
      <c r="AJ23" s="67">
        <f>IF(TWh!AJ23=0,0,TWh!AJ23/MD23)</f>
        <v>0.28619721639064316</v>
      </c>
      <c r="AK23" s="67">
        <f>IF(TWh!AK23=0,0,TWh!AK23/ME23)</f>
        <v>0.35778751753799271</v>
      </c>
      <c r="AL23" s="67">
        <f>IF(TWh!AL23=0,0,TWh!AL23/MF23)</f>
        <v>0.31951804378616522</v>
      </c>
      <c r="AM23" s="67">
        <f>IF(TWh!AM23=0,0,TWh!AM23/MG23)</f>
        <v>0.2674230362333177</v>
      </c>
      <c r="AN23" s="67">
        <f>IF(TWh!AN23=0,0,TWh!AN23/MH23)</f>
        <v>0.22876838114754097</v>
      </c>
      <c r="AO23" s="68">
        <f>IF(TWh!AO23=0,0,TWh!AO23/MI23)</f>
        <v>0.13692790511407901</v>
      </c>
      <c r="AP23" s="65">
        <f>IF(TWh!AP23=0,0,TWh!AP23/LP23)</f>
        <v>7.1124659705866622E-2</v>
      </c>
      <c r="AQ23" s="66">
        <f>IF(TWh!AQ23=0,0,TWh!AQ23/LQ23)</f>
        <v>7.063112360529869E-2</v>
      </c>
      <c r="AR23" s="66">
        <f>IF(TWh!AR23=0,0,TWh!AR23/LR23)</f>
        <v>6.6186533693081334E-2</v>
      </c>
      <c r="AS23" s="66">
        <f>IF(TWh!AS23=0,0,TWh!AS23/LS23)</f>
        <v>6.956409714464841E-2</v>
      </c>
      <c r="AT23" s="66">
        <f>IF(TWh!AT23=0,0,TWh!AT23/LT23)</f>
        <v>6.6557142321409163E-2</v>
      </c>
      <c r="AU23" s="66">
        <f>IF(TWh!AU23=0,0,TWh!AU23/LU23)</f>
        <v>6.9382822174321193E-2</v>
      </c>
      <c r="AV23" s="66">
        <f>IF(TWh!AV23=0,0,TWh!AV23/LV23)</f>
        <v>6.1846068645022546E-2</v>
      </c>
      <c r="AW23" s="66">
        <f>IF(TWh!AW23=0,0,TWh!AW23/LW23)</f>
        <v>6.658914746529053E-2</v>
      </c>
      <c r="AX23" s="66">
        <f>IF(TWh!AX23=0,0,TWh!AX23/LX23)</f>
        <v>6.1208051136982182E-2</v>
      </c>
      <c r="AY23" s="66">
        <f>IF(TWh!AY23=0,0,TWh!AY23/LY23)</f>
        <v>4.5046326226713139E-2</v>
      </c>
      <c r="AZ23" s="66">
        <f>IF(TWh!AZ23=0,0,TWh!AZ23/LZ23)</f>
        <v>4.8678851192857572E-2</v>
      </c>
      <c r="BA23" s="66">
        <f>IF(TWh!BA23=0,0,TWh!BA23/MA23)</f>
        <v>5.5153954067826659E-2</v>
      </c>
      <c r="BB23" s="67">
        <f>IF(TWh!BB23=0,0,TWh!BB23/MB23)</f>
        <v>5.5058944555978546E-2</v>
      </c>
      <c r="BC23" s="67">
        <f>IF(TWh!BC23=0,0,TWh!BC23/MC23)</f>
        <v>5.5099352531578334E-2</v>
      </c>
      <c r="BD23" s="67">
        <f>IF(TWh!BD23=0,0,TWh!BD23/MD23)</f>
        <v>6.0936303730093691E-2</v>
      </c>
      <c r="BE23" s="67">
        <f>IF(TWh!BE23=0,0,TWh!BE23/ME23)</f>
        <v>5.1260733674957738E-2</v>
      </c>
      <c r="BF23" s="67">
        <f>IF(TWh!BF23=0,0,TWh!BF23/MF23)</f>
        <v>4.8468402916031009E-2</v>
      </c>
      <c r="BG23" s="67">
        <f>IF(TWh!BG23=0,0,TWh!BG23/MG23)</f>
        <v>4.6531008620415218E-2</v>
      </c>
      <c r="BH23" s="67">
        <f>IF(TWh!BH23=0,0,TWh!BH23/MH23)</f>
        <v>4.8130026949161166E-2</v>
      </c>
      <c r="BI23" s="68">
        <f>IF(TWh!BI23=0,0,TWh!BI23/MI23)</f>
        <v>4.6264547839125772E-2</v>
      </c>
      <c r="BJ23" s="65">
        <f>IF(TWh!BJ23=0,0,TWh!BJ23/LP23)</f>
        <v>0.57872313314472468</v>
      </c>
      <c r="BK23" s="66">
        <f>IF(TWh!BK23=0,0,TWh!BK23/LQ23)</f>
        <v>0.57752202976798428</v>
      </c>
      <c r="BL23" s="66">
        <f>IF(TWh!BL23=0,0,TWh!BL23/LR23)</f>
        <v>0.57895716304538636</v>
      </c>
      <c r="BM23" s="66">
        <f>IF(TWh!BM23=0,0,TWh!BM23/LS23)</f>
        <v>0.57153174215309099</v>
      </c>
      <c r="BN23" s="66">
        <f>IF(TWh!BN23=0,0,TWh!BN23/LT23)</f>
        <v>0.59528817998342187</v>
      </c>
      <c r="BO23" s="66">
        <f>IF(TWh!BO23=0,0,TWh!BO23/LU23)</f>
        <v>0.57921891958128702</v>
      </c>
      <c r="BP23" s="66">
        <f>IF(TWh!BP23=0,0,TWh!BP23/LV23)</f>
        <v>0.58018590113941726</v>
      </c>
      <c r="BQ23" s="66">
        <f>IF(TWh!BQ23=0,0,TWh!BQ23/LW23)</f>
        <v>0.58282216823201527</v>
      </c>
      <c r="BR23" s="66">
        <f>IF(TWh!BR23=0,0,TWh!BR23/LX23)</f>
        <v>0.59160402227241293</v>
      </c>
      <c r="BS23" s="66">
        <f>IF(TWh!BS23=0,0,TWh!BS23/LY23)</f>
        <v>0.60766642056906017</v>
      </c>
      <c r="BT23" s="66">
        <f>IF(TWh!BT23=0,0,TWh!BT23/LZ23)</f>
        <v>0.6337252256995739</v>
      </c>
      <c r="BU23" s="66">
        <f>IF(TWh!BU23=0,0,TWh!BU23/MA23)</f>
        <v>0.61162316424465502</v>
      </c>
      <c r="BV23" s="67">
        <f>IF(TWh!BV23=0,0,TWh!BV23/MB23)</f>
        <v>0.55005461276920553</v>
      </c>
      <c r="BW23" s="67">
        <f>IF(TWh!BW23=0,0,TWh!BW23/MC23)</f>
        <v>0.55372204968766225</v>
      </c>
      <c r="BX23" s="67">
        <f>IF(TWh!BX23=0,0,TWh!BX23/MD23)</f>
        <v>0.50010015203929858</v>
      </c>
      <c r="BY23" s="67">
        <f>IF(TWh!BY23=0,0,TWh!BY23/ME23)</f>
        <v>0.42955419300845021</v>
      </c>
      <c r="BZ23" s="67">
        <f>IF(TWh!BZ23=0,0,TWh!BZ23/MF23)</f>
        <v>0.46897550577767538</v>
      </c>
      <c r="CA23" s="67">
        <f>IF(TWh!CA23=0,0,TWh!CA23/MG23)</f>
        <v>0.50788896281408269</v>
      </c>
      <c r="CB23" s="67">
        <f>IF(TWh!CB23=0,0,TWh!CB23/MH23)</f>
        <v>0.53248965550260119</v>
      </c>
      <c r="CC23" s="68">
        <f>IF(TWh!CC23=0,0,TWh!CC23/MI23)</f>
        <v>0.6114191357602996</v>
      </c>
      <c r="CD23" s="65">
        <f>IF(TWh!CD23=0,0,TWh!CD23/LP23)</f>
        <v>4.4098967833666958E-2</v>
      </c>
      <c r="CE23" s="66">
        <f>IF(TWh!CE23=0,0,TWh!CE23/LQ23)</f>
        <v>4.2703829022289072E-2</v>
      </c>
      <c r="CF23" s="66">
        <f>IF(TWh!CF23=0,0,TWh!CF23/LR23)</f>
        <v>4.1002483598456721E-2</v>
      </c>
      <c r="CG23" s="66">
        <f>IF(TWh!CG23=0,0,TWh!CG23/LS23)</f>
        <v>4.1737814248838954E-2</v>
      </c>
      <c r="CH23" s="66">
        <f>IF(TWh!CH23=0,0,TWh!CH23/LT23)</f>
        <v>3.7928074814487109E-2</v>
      </c>
      <c r="CI23" s="66">
        <f>IF(TWh!CI23=0,0,TWh!CI23/LU23)</f>
        <v>4.0194066243622359E-2</v>
      </c>
      <c r="CJ23" s="66">
        <f>IF(TWh!CJ23=0,0,TWh!CJ23/LV23)</f>
        <v>3.5222163925880061E-2</v>
      </c>
      <c r="CK23" s="66">
        <f>IF(TWh!CK23=0,0,TWh!CK23/LW23)</f>
        <v>4.0122162048425905E-2</v>
      </c>
      <c r="CL23" s="66">
        <f>IF(TWh!CL23=0,0,TWh!CL23/LX23)</f>
        <v>3.8927337376752934E-2</v>
      </c>
      <c r="CM23" s="66">
        <f>IF(TWh!CM23=0,0,TWh!CM23/LY23)</f>
        <v>3.7480644595443251E-2</v>
      </c>
      <c r="CN23" s="66">
        <f>IF(TWh!CN23=0,0,TWh!CN23/LZ23)</f>
        <v>3.3388494030525913E-2</v>
      </c>
      <c r="CO23" s="66">
        <f>IF(TWh!CO23=0,0,TWh!CO23/MA23)</f>
        <v>3.6455293603988727E-2</v>
      </c>
      <c r="CP23" s="67">
        <f>IF(TWh!CP23=0,0,TWh!CP23/MB23)</f>
        <v>3.8071062657880031E-2</v>
      </c>
      <c r="CQ23" s="67">
        <f>IF(TWh!CQ23=0,0,TWh!CQ23/MC23)</f>
        <v>2.855020235585486E-2</v>
      </c>
      <c r="CR23" s="67">
        <f>IF(TWh!CR23=0,0,TWh!CR23/MD23)</f>
        <v>3.9709439113248139E-2</v>
      </c>
      <c r="CS23" s="67">
        <f>IF(TWh!CS23=0,0,TWh!CS23/ME23)</f>
        <v>3.7046434020391879E-2</v>
      </c>
      <c r="CT23" s="67">
        <f>IF(TWh!CT23=0,0,TWh!CT23/MF23)</f>
        <v>3.4457713767759655E-2</v>
      </c>
      <c r="CU23" s="67">
        <f>IF(TWh!CU23=0,0,TWh!CU23/MG23)</f>
        <v>2.9093053817264628E-2</v>
      </c>
      <c r="CV23" s="67">
        <f>IF(TWh!CV23=0,0,TWh!CV23/MH23)</f>
        <v>2.9854717014613015E-2</v>
      </c>
      <c r="CW23" s="68">
        <f>IF(TWh!CW23=0,0,TWh!CW23/MI23)</f>
        <v>2.8697573450459049E-2</v>
      </c>
      <c r="CX23" s="65">
        <f>IF(TWh!CX23=0,0,TWh!CX23/LP23)</f>
        <v>1.5998512451729967E-3</v>
      </c>
      <c r="CY23" s="66">
        <f>IF(TWh!CY23=0,0,TWh!CY23/LQ23)</f>
        <v>1.2596233309620322E-3</v>
      </c>
      <c r="CZ23" s="66">
        <f>IF(TWh!CZ23=0,0,TWh!CZ23/LR23)</f>
        <v>1.1520493475939307E-3</v>
      </c>
      <c r="DA23" s="66">
        <f>IF(TWh!DA23=0,0,TWh!DA23/LS23)</f>
        <v>7.4791503880448104E-4</v>
      </c>
      <c r="DB23" s="66">
        <f>IF(TWh!DB23=0,0,TWh!DB23/LT23)</f>
        <v>9.4274387948097211E-4</v>
      </c>
      <c r="DC23" s="66">
        <f>IF(TWh!DC23=0,0,TWh!DC23/LU23)</f>
        <v>8.8493315722761262E-4</v>
      </c>
      <c r="DD23" s="66">
        <f>IF(TWh!DD23=0,0,TWh!DD23/LV23)</f>
        <v>1.0762609905284768E-3</v>
      </c>
      <c r="DE23" s="66">
        <f>IF(TWh!DE23=0,0,TWh!DE23/LW23)</f>
        <v>1.0221598426622788E-3</v>
      </c>
      <c r="DF23" s="66">
        <f>IF(TWh!DF23=0,0,TWh!DF23/LX23)</f>
        <v>9.5240787057538961E-4</v>
      </c>
      <c r="DG23" s="66">
        <f>IF(TWh!DG23=0,0,TWh!DG23/LY23)</f>
        <v>8.6466647136380383E-4</v>
      </c>
      <c r="DH23" s="66">
        <f>IF(TWh!DH23=0,0,TWh!DH23/LZ23)</f>
        <v>8.8329349287105587E-4</v>
      </c>
      <c r="DI23" s="66">
        <f>IF(TWh!DI23=0,0,TWh!DI23/MA23)</f>
        <v>5.0179950143138311E-4</v>
      </c>
      <c r="DJ23" s="67">
        <f>IF(TWh!DJ23=0,0,TWh!DJ23/MB23)</f>
        <v>1.0151116446311063E-3</v>
      </c>
      <c r="DK23" s="67">
        <f>IF(TWh!DK23=0,0,TWh!DK23/MC23)</f>
        <v>1.1288933696653339E-3</v>
      </c>
      <c r="DL23" s="67">
        <f>IF(TWh!DL23=0,0,TWh!DL23/MD23)</f>
        <v>1.0890733484493868E-3</v>
      </c>
      <c r="DM23" s="67">
        <f>IF(TWh!DM23=0,0,TWh!DM23/ME23)</f>
        <v>8.4232705108077191E-4</v>
      </c>
      <c r="DN23" s="67">
        <f>IF(TWh!DN23=0,0,TWh!DN23/MF23)</f>
        <v>8.708317010514186E-4</v>
      </c>
      <c r="DO23" s="67">
        <f>IF(TWh!DO23=0,0,TWh!DO23/MG23)</f>
        <v>5.1950568696566065E-4</v>
      </c>
      <c r="DP23" s="67">
        <f>IF(TWh!DP23=0,0,TWh!DP23/MH23)</f>
        <v>5.2444998271032692E-4</v>
      </c>
      <c r="DQ23" s="68">
        <f>IF(TWh!DQ23=0,0,TWh!DQ23/MI23)</f>
        <v>5.0412274524507569E-4</v>
      </c>
      <c r="DR23" s="65">
        <f>IF(TWh!DR23=0,0,TWh!DR23/LP23)</f>
        <v>8.6310868271496916E-5</v>
      </c>
      <c r="DS23" s="66">
        <f>IF(TWh!DS23=0,0,TWh!DS23/LQ23)</f>
        <v>1.2506121356527513E-4</v>
      </c>
      <c r="DT23" s="66">
        <f>IF(TWh!DT23=0,0,TWh!DT23/LR23)</f>
        <v>1.7166582596738289E-4</v>
      </c>
      <c r="DU23" s="66">
        <f>IF(TWh!DU23=0,0,TWh!DU23/LS23)</f>
        <v>2.6355694950760131E-4</v>
      </c>
      <c r="DV23" s="66">
        <f>IF(TWh!DV23=0,0,TWh!DV23/LT23)</f>
        <v>3.3324507596684764E-4</v>
      </c>
      <c r="DW23" s="66">
        <f>IF(TWh!DW23=0,0,TWh!DW23/LU23)</f>
        <v>3.5624593213574326E-4</v>
      </c>
      <c r="DX23" s="66">
        <f>IF(TWh!DX23=0,0,TWh!DX23/LV23)</f>
        <v>3.7103589978190689E-4</v>
      </c>
      <c r="DY23" s="66">
        <f>IF(TWh!DY23=0,0,TWh!DY23/LW23)</f>
        <v>3.5885452794026646E-4</v>
      </c>
      <c r="DZ23" s="66">
        <f>IF(TWh!DZ23=0,0,TWh!DZ23/LX23)</f>
        <v>3.6985172307344301E-4</v>
      </c>
      <c r="EA23" s="66">
        <f>IF(TWh!EA23=0,0,TWh!EA23/LY23)</f>
        <v>3.9615841392076309E-4</v>
      </c>
      <c r="EB23" s="66">
        <f>IF(TWh!EB23=0,0,TWh!EB23/LZ23)</f>
        <v>4.7001308603515841E-4</v>
      </c>
      <c r="EC23" s="66">
        <f>IF(TWh!EC23=0,0,TWh!EC23/MA23)</f>
        <v>9.197104511234742E-4</v>
      </c>
      <c r="ED23" s="67">
        <f>IF(TWh!ED23=0,0,TWh!ED23/MB23)</f>
        <v>1.8539002986842608E-3</v>
      </c>
      <c r="EE23" s="67">
        <f>IF(TWh!EE23=0,0,TWh!EE23/MC23)</f>
        <v>4.048953948632231E-3</v>
      </c>
      <c r="EF23" s="67">
        <f>IF(TWh!EF23=0,0,TWh!EF23/MD23)</f>
        <v>7.0388014120758074E-3</v>
      </c>
      <c r="EG23" s="67">
        <f>IF(TWh!EG23=0,0,TWh!EG23/ME23)</f>
        <v>1.0072768210412262E-2</v>
      </c>
      <c r="EH23" s="67">
        <f>IF(TWh!EH23=0,0,TWh!EH23/MF23)</f>
        <v>1.3938066906072943E-2</v>
      </c>
      <c r="EI23" s="67">
        <f>IF(TWh!EI23=0,0,TWh!EI23/MG23)</f>
        <v>1.8848350709031587E-2</v>
      </c>
      <c r="EJ23" s="67">
        <f>IF(TWh!EJ23=0,0,TWh!EJ23/MH23)</f>
        <v>2.9640588558977065E-2</v>
      </c>
      <c r="EK23" s="68">
        <f>IF(TWh!EK23=0,0,TWh!EK23/MI23)</f>
        <v>5.3383826591551636E-2</v>
      </c>
      <c r="EL23" s="65">
        <f>IF(TWh!EL23=0,0,TWh!EL23/LP23)</f>
        <v>9.3121159712544355E-3</v>
      </c>
      <c r="EM23" s="66">
        <f>IF(TWh!EM23=0,0,TWh!EM23/LQ23)</f>
        <v>8.8653406819863782E-3</v>
      </c>
      <c r="EN23" s="66">
        <f>IF(TWh!EN23=0,0,TWh!EN23/LR23)</f>
        <v>9.9219831134491794E-3</v>
      </c>
      <c r="EO23" s="66">
        <f>IF(TWh!EO23=0,0,TWh!EO23/LS23)</f>
        <v>1.3709469640045841E-2</v>
      </c>
      <c r="EP23" s="66">
        <f>IF(TWh!EP23=0,0,TWh!EP23/LT23)</f>
        <v>1.8562934619193644E-2</v>
      </c>
      <c r="EQ23" s="66">
        <f>IF(TWh!EQ23=0,0,TWh!EQ23/LU23)</f>
        <v>2.0782403796025365E-2</v>
      </c>
      <c r="ER23" s="66">
        <f>IF(TWh!ER23=0,0,TWh!ER23/LV23)</f>
        <v>2.7762365472199055E-2</v>
      </c>
      <c r="ES23" s="66">
        <f>IF(TWh!ES23=0,0,TWh!ES23/LW23)</f>
        <v>3.2843103880643217E-2</v>
      </c>
      <c r="ET23" s="66">
        <f>IF(TWh!ET23=0,0,TWh!ET23/LX23)</f>
        <v>3.9774336105652591E-2</v>
      </c>
      <c r="EU23" s="66">
        <f>IF(TWh!EU23=0,0,TWh!EU23/LY23)</f>
        <v>4.0415419653651842E-2</v>
      </c>
      <c r="EV23" s="66">
        <f>IF(TWh!EV23=0,0,TWh!EV23/LZ23)</f>
        <v>3.3591542173739525E-2</v>
      </c>
      <c r="EW23" s="66">
        <f>IF(TWh!EW23=0,0,TWh!EW23/MA23)</f>
        <v>4.4899355526575417E-2</v>
      </c>
      <c r="EX23" s="67">
        <f>IF(TWh!EX23=0,0,TWh!EX23/MB23)</f>
        <v>4.8445344574672748E-2</v>
      </c>
      <c r="EY23" s="67">
        <f>IF(TWh!EY23=0,0,TWh!EY23/MC23)</f>
        <v>5.5571146847506601E-2</v>
      </c>
      <c r="EZ23" s="67">
        <f>IF(TWh!EZ23=0,0,TWh!EZ23/MD23)</f>
        <v>5.6272041359472599E-2</v>
      </c>
      <c r="FA23" s="67">
        <f>IF(TWh!FA23=0,0,TWh!FA23/ME23)</f>
        <v>6.8603362522264441E-2</v>
      </c>
      <c r="FB23" s="67">
        <f>IF(TWh!FB23=0,0,TWh!FB23/MF23)</f>
        <v>7.1094747409687048E-2</v>
      </c>
      <c r="FC23" s="67">
        <f>IF(TWh!FC23=0,0,TWh!FC23/MG23)</f>
        <v>9.0369150188070596E-2</v>
      </c>
      <c r="FD23" s="67">
        <f>IF(TWh!FD23=0,0,TWh!FD23/MH23)</f>
        <v>9.0776064080289112E-2</v>
      </c>
      <c r="FE23" s="68">
        <f>IF(TWh!FE23=0,0,TWh!FE23/MI23)</f>
        <v>8.725766066422859E-2</v>
      </c>
      <c r="FF23" s="65">
        <f>IF(TWh!FF23=0,0,TWh!FF23/LP23)</f>
        <v>2.2373722532596757E-2</v>
      </c>
      <c r="FG23" s="66">
        <f>IF(TWh!FG23=0,0,TWh!FG23/LQ23)</f>
        <v>2.5216868807253379E-2</v>
      </c>
      <c r="FH23" s="66">
        <f>IF(TWh!FH23=0,0,TWh!FH23/LR23)</f>
        <v>3.0389333715506506E-2</v>
      </c>
      <c r="FI23" s="66">
        <f>IF(TWh!FI23=0,0,TWh!FI23/LS23)</f>
        <v>2.6433592379593387E-2</v>
      </c>
      <c r="FJ23" s="66">
        <f>IF(TWh!FJ23=0,0,TWh!FJ23/LT23)</f>
        <v>3.2823136554337218E-2</v>
      </c>
      <c r="FK23" s="66">
        <f>IF(TWh!FK23=0,0,TWh!FK23/LU23)</f>
        <v>5.286323190118869E-2</v>
      </c>
      <c r="FL23" s="66">
        <f>IF(TWh!FL23=0,0,TWh!FL23/LV23)</f>
        <v>5.2524815887789109E-2</v>
      </c>
      <c r="FM23" s="66">
        <f>IF(TWh!FM23=0,0,TWh!FM23/LW23)</f>
        <v>3.8212901202872934E-2</v>
      </c>
      <c r="FN23" s="66">
        <f>IF(TWh!FN23=0,0,TWh!FN23/LX23)</f>
        <v>4.7895424644728291E-2</v>
      </c>
      <c r="FO23" s="66">
        <f>IF(TWh!FO23=0,0,TWh!FO23/LY23)</f>
        <v>5.3922480480352933E-2</v>
      </c>
      <c r="FP23" s="66">
        <f>IF(TWh!FP23=0,0,TWh!FP23/LZ23)</f>
        <v>5.9245119210383397E-2</v>
      </c>
      <c r="FQ23" s="66">
        <f>IF(TWh!FQ23=0,0,TWh!FQ23/MA23)</f>
        <v>6.2139857067253952E-2</v>
      </c>
      <c r="FR23" s="67">
        <f>IF(TWh!FR23=0,0,TWh!FR23/MB23)</f>
        <v>7.0053623991261471E-2</v>
      </c>
      <c r="FS23" s="67">
        <f>IF(TWh!FS23=0,0,TWh!FS23/MC23)</f>
        <v>5.8802721637166371E-2</v>
      </c>
      <c r="FT23" s="67">
        <f>IF(TWh!FT23=0,0,TWh!FT23/MD23)</f>
        <v>4.8656972606718613E-2</v>
      </c>
      <c r="FU23" s="67">
        <f>IF(TWh!FU23=0,0,TWh!FU23/ME23)</f>
        <v>4.483266397445012E-2</v>
      </c>
      <c r="FV23" s="67">
        <f>IF(TWh!FV23=0,0,TWh!FV23/MF23)</f>
        <v>4.26766877355573E-2</v>
      </c>
      <c r="FW23" s="67">
        <f>IF(TWh!FW23=0,0,TWh!FW23/MG23)</f>
        <v>3.9326931930851808E-2</v>
      </c>
      <c r="FX23" s="67">
        <f>IF(TWh!FX23=0,0,TWh!FX23/MH23)</f>
        <v>3.9816116764107283E-2</v>
      </c>
      <c r="FY23" s="68">
        <f>IF(TWh!FY23=0,0,TWh!FY23/MI23)</f>
        <v>3.5545227835011434E-2</v>
      </c>
      <c r="FZ23" s="65">
        <f>IF(TWh!FZ23=0,0,TWh!FZ23/LP23)</f>
        <v>0.21246357019200471</v>
      </c>
      <c r="GA23" s="66">
        <f>IF(TWh!GA23=0,0,TWh!GA23/LQ23)</f>
        <v>0.18562632721132347</v>
      </c>
      <c r="GB23" s="66">
        <f>IF(TWh!GB23=0,0,TWh!GB23/LR23)</f>
        <v>0.17157156738439797</v>
      </c>
      <c r="GC23" s="66">
        <f>IF(TWh!GC23=0,0,TWh!GC23/LS23)</f>
        <v>0.17650794915785756</v>
      </c>
      <c r="GD23" s="66">
        <f>IF(TWh!GD23=0,0,TWh!GD23/LT23)</f>
        <v>0.16093134203729395</v>
      </c>
      <c r="GE23" s="66">
        <f>IF(TWh!GE23=0,0,TWh!GE23/LU23)</f>
        <v>0.18395548005868997</v>
      </c>
      <c r="GF23" s="66">
        <f>IF(TWh!GF23=0,0,TWh!GF23/LV23)</f>
        <v>0.21788193014859042</v>
      </c>
      <c r="GG23" s="66">
        <f>IF(TWh!GG23=0,0,TWh!GG23/LW23)</f>
        <v>0.16821694083588851</v>
      </c>
      <c r="GH23" s="66">
        <f>IF(TWh!GH23=0,0,TWh!GH23/LX23)</f>
        <v>0.14800605055382846</v>
      </c>
      <c r="GI23" s="66">
        <f>IF(TWh!GI23=0,0,TWh!GI23/LY23)</f>
        <v>4.3153915422860858E-2</v>
      </c>
      <c r="GJ23" s="66">
        <f>IF(TWh!GJ23=0,0,TWh!GJ23/LZ23)</f>
        <v>2.334418516873505E-2</v>
      </c>
      <c r="GK23" s="66">
        <f>IF(TWh!GK23=0,0,TWh!GK23/MA23)</f>
        <v>8.0015011728242824E-2</v>
      </c>
      <c r="GL23" s="67">
        <f>IF(TWh!GL23=0,0,TWh!GL23/MB23)</f>
        <v>0.16638329251561126</v>
      </c>
      <c r="GM23" s="67">
        <f>IF(TWh!GM23=0,0,TWh!GM23/MC23)</f>
        <v>0.18010032527282083</v>
      </c>
      <c r="GN23" s="67">
        <f>IF(TWh!GN23=0,0,TWh!GN23/MD23)</f>
        <v>0.14294815688604384</v>
      </c>
      <c r="GO23" s="67">
        <f>IF(TWh!GO23=0,0,TWh!GO23/ME23)</f>
        <v>7.9491552095473317E-2</v>
      </c>
      <c r="GP23" s="67">
        <f>IF(TWh!GP23=0,0,TWh!GP23/MF23)</f>
        <v>4.2762127203104169E-2</v>
      </c>
      <c r="GQ23" s="67">
        <f>IF(TWh!GQ23=0,0,TWh!GQ23/MG23)</f>
        <v>2.9980036435427074E-2</v>
      </c>
      <c r="GR23" s="67">
        <f>IF(TWh!GR23=0,0,TWh!GR23/MH23)</f>
        <v>6.1777175178712153E-2</v>
      </c>
      <c r="GS23" s="68">
        <f>IF(TWh!GS23=0,0,TWh!GS23/MI23)</f>
        <v>2.3866018162145061E-3</v>
      </c>
      <c r="GT23" s="65">
        <f t="shared" si="50"/>
        <v>1.2124635701920048</v>
      </c>
      <c r="GU23" s="66">
        <f t="shared" si="0"/>
        <v>1.1856263272113234</v>
      </c>
      <c r="GV23" s="66">
        <f t="shared" si="1"/>
        <v>1.171571567384398</v>
      </c>
      <c r="GW23" s="66">
        <f t="shared" si="2"/>
        <v>1.1765079491578576</v>
      </c>
      <c r="GX23" s="66">
        <f t="shared" si="3"/>
        <v>1.1609313420372942</v>
      </c>
      <c r="GY23" s="66">
        <f t="shared" si="4"/>
        <v>1.18395548005869</v>
      </c>
      <c r="GZ23" s="66">
        <f t="shared" si="5"/>
        <v>1.2178819301485904</v>
      </c>
      <c r="HA23" s="66">
        <f t="shared" si="6"/>
        <v>1.1682169408358885</v>
      </c>
      <c r="HB23" s="66">
        <f t="shared" si="7"/>
        <v>1.1480060505538285</v>
      </c>
      <c r="HC23" s="66">
        <f t="shared" si="8"/>
        <v>1.0431539154228608</v>
      </c>
      <c r="HD23" s="66">
        <f t="shared" si="9"/>
        <v>1.023344185168735</v>
      </c>
      <c r="HE23" s="66">
        <f t="shared" si="10"/>
        <v>1.0800150117282428</v>
      </c>
      <c r="HF23" s="67">
        <f t="shared" si="11"/>
        <v>1.1663832925156112</v>
      </c>
      <c r="HG23" s="67">
        <f t="shared" si="12"/>
        <v>1.180100325272821</v>
      </c>
      <c r="HH23" s="67">
        <f t="shared" si="13"/>
        <v>1.1429481568860438</v>
      </c>
      <c r="HI23" s="67">
        <f t="shared" si="14"/>
        <v>1.0794915520954733</v>
      </c>
      <c r="HJ23" s="67">
        <f t="shared" si="15"/>
        <v>1.042762127203104</v>
      </c>
      <c r="HK23" s="67">
        <f t="shared" si="16"/>
        <v>1.029980036435427</v>
      </c>
      <c r="HL23" s="67">
        <f t="shared" si="17"/>
        <v>1.0617771751787124</v>
      </c>
      <c r="HM23" s="68">
        <f t="shared" si="18"/>
        <v>1.0023866018162144</v>
      </c>
      <c r="HN23" s="65">
        <f t="shared" si="51"/>
        <v>3.3372000617295686E-2</v>
      </c>
      <c r="HO23" s="66">
        <f t="shared" si="19"/>
        <v>3.5466894033767064E-2</v>
      </c>
      <c r="HP23" s="66">
        <f t="shared" si="20"/>
        <v>4.1635032002517003E-2</v>
      </c>
      <c r="HQ23" s="66">
        <f t="shared" si="21"/>
        <v>4.1154534007951313E-2</v>
      </c>
      <c r="HR23" s="66">
        <f t="shared" si="22"/>
        <v>5.2662060128978685E-2</v>
      </c>
      <c r="HS23" s="66">
        <f t="shared" si="23"/>
        <v>7.488681478657741E-2</v>
      </c>
      <c r="HT23" s="66">
        <f t="shared" si="24"/>
        <v>8.1734478250298545E-2</v>
      </c>
      <c r="HU23" s="66">
        <f t="shared" si="25"/>
        <v>7.2437019454118706E-2</v>
      </c>
      <c r="HV23" s="66">
        <f t="shared" si="26"/>
        <v>8.8992020344029713E-2</v>
      </c>
      <c r="HW23" s="66">
        <f t="shared" si="27"/>
        <v>9.5598725019289343E-2</v>
      </c>
      <c r="HX23" s="66">
        <f t="shared" si="28"/>
        <v>9.4189967963029142E-2</v>
      </c>
      <c r="HY23" s="66">
        <f t="shared" si="29"/>
        <v>0.10846072254638423</v>
      </c>
      <c r="HZ23" s="67">
        <f t="shared" si="30"/>
        <v>0.12136798050924959</v>
      </c>
      <c r="IA23" s="67">
        <f t="shared" si="31"/>
        <v>0.11955171580297053</v>
      </c>
      <c r="IB23" s="67">
        <f t="shared" si="32"/>
        <v>0.1130568887267164</v>
      </c>
      <c r="IC23" s="67">
        <f t="shared" si="33"/>
        <v>0.12435112175820759</v>
      </c>
      <c r="ID23" s="67">
        <f t="shared" si="34"/>
        <v>0.12858033375236871</v>
      </c>
      <c r="IE23" s="67">
        <f t="shared" si="35"/>
        <v>0.14906393851491967</v>
      </c>
      <c r="IF23" s="67">
        <f t="shared" si="36"/>
        <v>0.16075721938608378</v>
      </c>
      <c r="IG23" s="68">
        <f t="shared" si="37"/>
        <v>0.17669083783603673</v>
      </c>
      <c r="IH23" s="25"/>
      <c r="II23" s="53">
        <f t="shared" si="52"/>
        <v>0</v>
      </c>
      <c r="IJ23" s="54">
        <f t="shared" si="53"/>
        <v>0.2674230362333177</v>
      </c>
      <c r="IK23" s="54">
        <f t="shared" si="54"/>
        <v>4.6531008620415218E-2</v>
      </c>
      <c r="IL23" s="54">
        <f t="shared" si="55"/>
        <v>0.50788896281408269</v>
      </c>
      <c r="IM23" s="54">
        <f t="shared" si="56"/>
        <v>2.9093053817264628E-2</v>
      </c>
      <c r="IN23" s="54">
        <f t="shared" si="57"/>
        <v>5.1950568696566065E-4</v>
      </c>
      <c r="IO23" s="54">
        <f t="shared" si="58"/>
        <v>1.8848350709031587E-2</v>
      </c>
      <c r="IP23" s="54">
        <f t="shared" si="59"/>
        <v>9.0369150188070596E-2</v>
      </c>
      <c r="IQ23" s="54">
        <f t="shared" si="60"/>
        <v>3.9326931930851808E-2</v>
      </c>
      <c r="IR23" s="54">
        <f t="shared" si="38"/>
        <v>0.99999999999999989</v>
      </c>
      <c r="IS23" s="59">
        <f t="shared" si="39"/>
        <v>0.14906393851491967</v>
      </c>
      <c r="IT23" s="53">
        <f t="shared" si="40"/>
        <v>0</v>
      </c>
      <c r="IU23" s="54">
        <f t="shared" si="41"/>
        <v>0.22876838114754097</v>
      </c>
      <c r="IV23" s="54">
        <f t="shared" si="42"/>
        <v>4.8130026949161166E-2</v>
      </c>
      <c r="IW23" s="54">
        <f t="shared" si="43"/>
        <v>0.53248965550260119</v>
      </c>
      <c r="IX23" s="54">
        <f t="shared" si="44"/>
        <v>2.9854717014613015E-2</v>
      </c>
      <c r="IY23" s="54">
        <f t="shared" si="45"/>
        <v>5.2444998271032692E-4</v>
      </c>
      <c r="IZ23" s="54">
        <f t="shared" si="46"/>
        <v>2.9640588558977065E-2</v>
      </c>
      <c r="JA23" s="54">
        <f t="shared" si="47"/>
        <v>9.0776064080289112E-2</v>
      </c>
      <c r="JB23" s="54">
        <f t="shared" si="48"/>
        <v>3.9816116764107283E-2</v>
      </c>
      <c r="JC23" s="54">
        <f t="shared" si="49"/>
        <v>1.0000000000000002</v>
      </c>
      <c r="JD23" s="59">
        <f t="shared" si="61"/>
        <v>0.16075721938608378</v>
      </c>
      <c r="JE23" s="53">
        <f t="shared" si="62"/>
        <v>0</v>
      </c>
      <c r="JF23" s="54">
        <f t="shared" si="63"/>
        <v>0.13692790511407901</v>
      </c>
      <c r="JG23" s="54">
        <f t="shared" si="64"/>
        <v>4.6264547839125772E-2</v>
      </c>
      <c r="JH23" s="54">
        <f t="shared" si="65"/>
        <v>0.6114191357602996</v>
      </c>
      <c r="JI23" s="54">
        <f t="shared" si="66"/>
        <v>2.8697573450459049E-2</v>
      </c>
      <c r="JJ23" s="54">
        <f t="shared" si="67"/>
        <v>5.0412274524507569E-4</v>
      </c>
      <c r="JK23" s="54">
        <f t="shared" si="68"/>
        <v>5.3383826591551636E-2</v>
      </c>
      <c r="JL23" s="54">
        <f t="shared" si="69"/>
        <v>8.725766066422859E-2</v>
      </c>
      <c r="JM23" s="54">
        <f t="shared" si="70"/>
        <v>3.5545227835011434E-2</v>
      </c>
      <c r="JN23" s="54">
        <f t="shared" si="71"/>
        <v>1</v>
      </c>
      <c r="JO23" s="119">
        <f t="shared" si="72"/>
        <v>0.17669083783603673</v>
      </c>
      <c r="LP23" s="86">
        <f>TWh!HN23</f>
        <v>89.027027000000004</v>
      </c>
      <c r="LQ23" s="87">
        <f>TWh!HO23</f>
        <v>93.106404999999995</v>
      </c>
      <c r="LR23" s="87">
        <f>TWh!HP23</f>
        <v>95.482021000000003</v>
      </c>
      <c r="LS23" s="87">
        <f>TWh!HQ23</f>
        <v>96.267618999999996</v>
      </c>
      <c r="LT23" s="87">
        <f>TWh!HR23</f>
        <v>100.76968099999999</v>
      </c>
      <c r="LU23" s="87">
        <f>TWh!HS23</f>
        <v>99.442538999999996</v>
      </c>
      <c r="LV23" s="87">
        <f>TWh!HT23</f>
        <v>98.489121999999995</v>
      </c>
      <c r="LW23" s="87">
        <f>TWh!HU23</f>
        <v>104.680301</v>
      </c>
      <c r="LX23" s="87">
        <f>TWh!HV23</f>
        <v>107.09697299999999</v>
      </c>
      <c r="LY23" s="87">
        <f>TWh!HW23</f>
        <v>113.338499</v>
      </c>
      <c r="LZ23" s="87">
        <f>TWh!HX23</f>
        <v>118.87328600000001</v>
      </c>
      <c r="MA23" s="87">
        <f>TWh!HY23</f>
        <v>113.591185</v>
      </c>
      <c r="MB23" s="88">
        <f>TWh!HZ23</f>
        <v>102.83400900000002</v>
      </c>
      <c r="MC23" s="88">
        <f>TWh!IA23</f>
        <v>101.260228</v>
      </c>
      <c r="MD23" s="88">
        <f>TWh!IB23</f>
        <v>103.023364</v>
      </c>
      <c r="ME23" s="88">
        <f>TWh!IC23</f>
        <v>110.05107799999999</v>
      </c>
      <c r="MF23" s="88">
        <f>TWh!ID23</f>
        <v>114.92346900000001</v>
      </c>
      <c r="MG23" s="88">
        <f>TWh!IE23</f>
        <v>116.95155900000002</v>
      </c>
      <c r="MH23" s="88">
        <f>TWh!IF23</f>
        <v>115.84898846980863</v>
      </c>
      <c r="MI23" s="89">
        <f>TWh!IG23</f>
        <v>120.5202514131026</v>
      </c>
    </row>
    <row r="24" spans="1:347" x14ac:dyDescent="0.35">
      <c r="A24" s="20" t="s">
        <v>39</v>
      </c>
      <c r="B24" s="65">
        <f>IF(TWh!B24=0,0,TWh!B24/LP24)</f>
        <v>0.37154729725034574</v>
      </c>
      <c r="C24" s="66">
        <f>IF(TWh!C24=0,0,TWh!C24/LQ24)</f>
        <v>0.37854869907031885</v>
      </c>
      <c r="D24" s="66">
        <f>IF(TWh!D24=0,0,TWh!D24/LR24)</f>
        <v>0.37161792935308047</v>
      </c>
      <c r="E24" s="66">
        <f>IF(TWh!E24=0,0,TWh!E24/LS24)</f>
        <v>0.37220041253576408</v>
      </c>
      <c r="F24" s="66">
        <f>IF(TWh!F24=0,0,TWh!F24/LT24)</f>
        <v>0.36707208692623294</v>
      </c>
      <c r="G24" s="66">
        <f>IF(TWh!G24=0,0,TWh!G24/LU24)</f>
        <v>0.35152550243116759</v>
      </c>
      <c r="H24" s="66">
        <f>IF(TWh!H24=0,0,TWh!H24/LV24)</f>
        <v>0.33288638249982128</v>
      </c>
      <c r="I24" s="66">
        <f>IF(TWh!I24=0,0,TWh!I24/LW24)</f>
        <v>0.3227800108360141</v>
      </c>
      <c r="J24" s="66">
        <f>IF(TWh!J24=0,0,TWh!J24/LX24)</f>
        <v>0.34561455045049694</v>
      </c>
      <c r="K24" s="66">
        <f>IF(TWh!K24=0,0,TWh!K24/LY24)</f>
        <v>0.33333512274630933</v>
      </c>
      <c r="L24" s="66">
        <f>IF(TWh!L24=0,0,TWh!L24/LZ24)</f>
        <v>0.31151214182778814</v>
      </c>
      <c r="M24" s="66">
        <f>IF(TWh!M24=0,0,TWh!M24/MA24)</f>
        <v>0.32392933704345245</v>
      </c>
      <c r="N24" s="67">
        <f>IF(TWh!N24=0,0,TWh!N24/MB24)</f>
        <v>0.33616374073488103</v>
      </c>
      <c r="O24" s="67">
        <f>IF(TWh!O24=0,0,TWh!O24/MC24)</f>
        <v>0.34438256318771443</v>
      </c>
      <c r="P24" s="67">
        <f>IF(TWh!P24=0,0,TWh!P24/MD24)</f>
        <v>0.33876014624408507</v>
      </c>
      <c r="Q24" s="67">
        <f>IF(TWh!Q24=0,0,TWh!Q24/ME24)</f>
        <v>0.3239441134375079</v>
      </c>
      <c r="R24" s="67">
        <f>IF(TWh!R24=0,0,TWh!R24/MF24)</f>
        <v>0.30938812816628025</v>
      </c>
      <c r="S24" s="67">
        <f>IF(TWh!S24=0,0,TWh!S24/MG24)</f>
        <v>0.30893773348980447</v>
      </c>
      <c r="T24" s="67">
        <f>IF(TWh!T24=0,0,TWh!T24/MH24)</f>
        <v>0.29468385783847884</v>
      </c>
      <c r="U24" s="68">
        <f>IF(TWh!U24=0,0,TWh!U24/MI24)</f>
        <v>0.26425490879329322</v>
      </c>
      <c r="V24" s="65">
        <f>IF(TWh!V24=0,0,TWh!V24/LP24)</f>
        <v>0.5727160914188828</v>
      </c>
      <c r="W24" s="66">
        <f>IF(TWh!W24=0,0,TWh!W24/LQ24)</f>
        <v>0.55716395249682837</v>
      </c>
      <c r="X24" s="66">
        <f>IF(TWh!X24=0,0,TWh!X24/LR24)</f>
        <v>0.55978085723493398</v>
      </c>
      <c r="Y24" s="66">
        <f>IF(TWh!Y24=0,0,TWh!Y24/LS24)</f>
        <v>0.56371016035664367</v>
      </c>
      <c r="Z24" s="66">
        <f>IF(TWh!Z24=0,0,TWh!Z24/LT24)</f>
        <v>0.55713094570743205</v>
      </c>
      <c r="AA24" s="66">
        <f>IF(TWh!AA24=0,0,TWh!AA24/LU24)</f>
        <v>0.55929647445689423</v>
      </c>
      <c r="AB24" s="66">
        <f>IF(TWh!AB24=0,0,TWh!AB24/LV24)</f>
        <v>0.58413715949462686</v>
      </c>
      <c r="AC24" s="66">
        <f>IF(TWh!AC24=0,0,TWh!AC24/LW24)</f>
        <v>0.58933541988655469</v>
      </c>
      <c r="AD24" s="66">
        <f>IF(TWh!AD24=0,0,TWh!AD24/LX24)</f>
        <v>0.55631189222239075</v>
      </c>
      <c r="AE24" s="66">
        <f>IF(TWh!AE24=0,0,TWh!AE24/LY24)</f>
        <v>0.55178064252989212</v>
      </c>
      <c r="AF24" s="66">
        <f>IF(TWh!AF24=0,0,TWh!AF24/LZ24)</f>
        <v>0.56258640762604983</v>
      </c>
      <c r="AG24" s="66">
        <f>IF(TWh!AG24=0,0,TWh!AG24/MA24)</f>
        <v>0.53791300312138646</v>
      </c>
      <c r="AH24" s="67">
        <f>IF(TWh!AH24=0,0,TWh!AH24/MB24)</f>
        <v>0.50075051319480313</v>
      </c>
      <c r="AI24" s="67">
        <f>IF(TWh!AI24=0,0,TWh!AI24/MC24)</f>
        <v>0.50027777229021353</v>
      </c>
      <c r="AJ24" s="67">
        <f>IF(TWh!AJ24=0,0,TWh!AJ24/MD24)</f>
        <v>0.48343069309881564</v>
      </c>
      <c r="AK24" s="67">
        <f>IF(TWh!AK24=0,0,TWh!AK24/ME24)</f>
        <v>0.47645080831829129</v>
      </c>
      <c r="AL24" s="67">
        <f>IF(TWh!AL24=0,0,TWh!AL24/MF24)</f>
        <v>0.48244375790767835</v>
      </c>
      <c r="AM24" s="67">
        <f>IF(TWh!AM24=0,0,TWh!AM24/MG24)</f>
        <v>0.46781064897985131</v>
      </c>
      <c r="AN24" s="67">
        <f>IF(TWh!AN24=0,0,TWh!AN24/MH24)</f>
        <v>0.47887599540626186</v>
      </c>
      <c r="AO24" s="68">
        <f>IF(TWh!AO24=0,0,TWh!AO24/MI24)</f>
        <v>0.47751351889723564</v>
      </c>
      <c r="AP24" s="65">
        <f>IF(TWh!AP24=0,0,TWh!AP24/LP24)</f>
        <v>1.9116247072802951E-2</v>
      </c>
      <c r="AQ24" s="66">
        <f>IF(TWh!AQ24=0,0,TWh!AQ24/LQ24)</f>
        <v>2.2441296978016265E-2</v>
      </c>
      <c r="AR24" s="66">
        <f>IF(TWh!AR24=0,0,TWh!AR24/LR24)</f>
        <v>2.2418697193459347E-2</v>
      </c>
      <c r="AS24" s="66">
        <f>IF(TWh!AS24=0,0,TWh!AS24/LS24)</f>
        <v>2.2190431831791861E-2</v>
      </c>
      <c r="AT24" s="66">
        <f>IF(TWh!AT24=0,0,TWh!AT24/LT24)</f>
        <v>2.3137657147375219E-2</v>
      </c>
      <c r="AU24" s="66">
        <f>IF(TWh!AU24=0,0,TWh!AU24/LU24)</f>
        <v>2.119758225332765E-2</v>
      </c>
      <c r="AV24" s="66">
        <f>IF(TWh!AV24=0,0,TWh!AV24/LV24)</f>
        <v>2.1539523634814629E-2</v>
      </c>
      <c r="AW24" s="66">
        <f>IF(TWh!AW24=0,0,TWh!AW24/LW24)</f>
        <v>2.1382703123550558E-2</v>
      </c>
      <c r="AX24" s="66">
        <f>IF(TWh!AX24=0,0,TWh!AX24/LX24)</f>
        <v>2.0919284313981285E-2</v>
      </c>
      <c r="AY24" s="66">
        <f>IF(TWh!AY24=0,0,TWh!AY24/LY24)</f>
        <v>2.1553983604548951E-2</v>
      </c>
      <c r="AZ24" s="66">
        <f>IF(TWh!AZ24=0,0,TWh!AZ24/LZ24)</f>
        <v>2.1820960997701467E-2</v>
      </c>
      <c r="BA24" s="66">
        <f>IF(TWh!BA24=0,0,TWh!BA24/MA24)</f>
        <v>1.8596685251178899E-2</v>
      </c>
      <c r="BB24" s="67">
        <f>IF(TWh!BB24=0,0,TWh!BB24/MB24)</f>
        <v>1.652015241114491E-2</v>
      </c>
      <c r="BC24" s="67">
        <f>IF(TWh!BC24=0,0,TWh!BC24/MC24)</f>
        <v>1.4923001118810933E-2</v>
      </c>
      <c r="BD24" s="67">
        <f>IF(TWh!BD24=0,0,TWh!BD24/MD24)</f>
        <v>1.4531981862007951E-2</v>
      </c>
      <c r="BE24" s="67">
        <f>IF(TWh!BE24=0,0,TWh!BE24/ME24)</f>
        <v>1.7631819697385486E-2</v>
      </c>
      <c r="BF24" s="67">
        <f>IF(TWh!BF24=0,0,TWh!BF24/MF24)</f>
        <v>1.9080419130989387E-2</v>
      </c>
      <c r="BG24" s="67">
        <f>IF(TWh!BG24=0,0,TWh!BG24/MG24)</f>
        <v>1.8157698203617127E-2</v>
      </c>
      <c r="BH24" s="67">
        <f>IF(TWh!BH24=0,0,TWh!BH24/MH24)</f>
        <v>1.7257450654428505E-2</v>
      </c>
      <c r="BI24" s="68">
        <f>IF(TWh!BI24=0,0,TWh!BI24/MI24)</f>
        <v>1.8286110634076213E-2</v>
      </c>
      <c r="BJ24" s="65">
        <f>IF(TWh!BJ24=0,0,TWh!BJ24/LP24)</f>
        <v>6.4485195505493064E-3</v>
      </c>
      <c r="BK24" s="66">
        <f>IF(TWh!BK24=0,0,TWh!BK24/LQ24)</f>
        <v>9.4146683027945908E-3</v>
      </c>
      <c r="BL24" s="66">
        <f>IF(TWh!BL24=0,0,TWh!BL24/LR24)</f>
        <v>1.5398842634757387E-2</v>
      </c>
      <c r="BM24" s="66">
        <f>IF(TWh!BM24=0,0,TWh!BM24/LS24)</f>
        <v>1.6135471421917621E-2</v>
      </c>
      <c r="BN24" s="66">
        <f>IF(TWh!BN24=0,0,TWh!BN24/LT24)</f>
        <v>2.1120561647405913E-2</v>
      </c>
      <c r="BO24" s="66">
        <f>IF(TWh!BO24=0,0,TWh!BO24/LU24)</f>
        <v>3.315733262823662E-2</v>
      </c>
      <c r="BP24" s="66">
        <f>IF(TWh!BP24=0,0,TWh!BP24/LV24)</f>
        <v>2.8569654864596297E-2</v>
      </c>
      <c r="BQ24" s="66">
        <f>IF(TWh!BQ24=0,0,TWh!BQ24/LW24)</f>
        <v>2.8394152281657922E-2</v>
      </c>
      <c r="BR24" s="66">
        <f>IF(TWh!BR24=0,0,TWh!BR24/LX24)</f>
        <v>3.0383482668680958E-2</v>
      </c>
      <c r="BS24" s="66">
        <f>IF(TWh!BS24=0,0,TWh!BS24/LY24)</f>
        <v>3.1764845176306539E-2</v>
      </c>
      <c r="BT24" s="66">
        <f>IF(TWh!BT24=0,0,TWh!BT24/LZ24)</f>
        <v>3.0721573174029876E-2</v>
      </c>
      <c r="BU24" s="66">
        <f>IF(TWh!BU24=0,0,TWh!BU24/MA24)</f>
        <v>3.5896222485292631E-2</v>
      </c>
      <c r="BV24" s="67">
        <f>IF(TWh!BV24=0,0,TWh!BV24/MB24)</f>
        <v>3.8931161745668318E-2</v>
      </c>
      <c r="BW24" s="67">
        <f>IF(TWh!BW24=0,0,TWh!BW24/MC24)</f>
        <v>3.2322281531598482E-2</v>
      </c>
      <c r="BX24" s="67">
        <f>IF(TWh!BX24=0,0,TWh!BX24/MD24)</f>
        <v>3.3822056763580723E-2</v>
      </c>
      <c r="BY24" s="67">
        <f>IF(TWh!BY24=0,0,TWh!BY24/ME24)</f>
        <v>3.9167648888317322E-2</v>
      </c>
      <c r="BZ24" s="67">
        <f>IF(TWh!BZ24=0,0,TWh!BZ24/MF24)</f>
        <v>4.7580880433427744E-2</v>
      </c>
      <c r="CA24" s="67">
        <f>IF(TWh!CA24=0,0,TWh!CA24/MG24)</f>
        <v>5.9428563320219459E-2</v>
      </c>
      <c r="CB24" s="67">
        <f>IF(TWh!CB24=0,0,TWh!CB24/MH24)</f>
        <v>7.5627492883832609E-2</v>
      </c>
      <c r="CC24" s="68">
        <f>IF(TWh!CC24=0,0,TWh!CC24/MI24)</f>
        <v>8.5037220382377723E-2</v>
      </c>
      <c r="CD24" s="65">
        <f>IF(TWh!CD24=0,0,TWh!CD24/LP24)</f>
        <v>0</v>
      </c>
      <c r="CE24" s="66">
        <f>IF(TWh!CE24=0,0,TWh!CE24/LQ24)</f>
        <v>0</v>
      </c>
      <c r="CF24" s="66">
        <f>IF(TWh!CF24=0,0,TWh!CF24/LR24)</f>
        <v>0</v>
      </c>
      <c r="CG24" s="66">
        <f>IF(TWh!CG24=0,0,TWh!CG24/LS24)</f>
        <v>0</v>
      </c>
      <c r="CH24" s="66">
        <f>IF(TWh!CH24=0,0,TWh!CH24/LT24)</f>
        <v>0</v>
      </c>
      <c r="CI24" s="66">
        <f>IF(TWh!CI24=0,0,TWh!CI24/LU24)</f>
        <v>0</v>
      </c>
      <c r="CJ24" s="66">
        <f>IF(TWh!CJ24=0,0,TWh!CJ24/LV24)</f>
        <v>0</v>
      </c>
      <c r="CK24" s="66">
        <f>IF(TWh!CK24=0,0,TWh!CK24/LW24)</f>
        <v>0</v>
      </c>
      <c r="CL24" s="66">
        <f>IF(TWh!CL24=0,0,TWh!CL24/LX24)</f>
        <v>0</v>
      </c>
      <c r="CM24" s="66">
        <f>IF(TWh!CM24=0,0,TWh!CM24/LY24)</f>
        <v>0</v>
      </c>
      <c r="CN24" s="66">
        <f>IF(TWh!CN24=0,0,TWh!CN24/LZ24)</f>
        <v>0</v>
      </c>
      <c r="CO24" s="66">
        <f>IF(TWh!CO24=0,0,TWh!CO24/MA24)</f>
        <v>0</v>
      </c>
      <c r="CP24" s="67">
        <f>IF(TWh!CP24=0,0,TWh!CP24/MB24)</f>
        <v>0</v>
      </c>
      <c r="CQ24" s="67">
        <f>IF(TWh!CQ24=0,0,TWh!CQ24/MC24)</f>
        <v>0</v>
      </c>
      <c r="CR24" s="67">
        <f>IF(TWh!CR24=0,0,TWh!CR24/MD24)</f>
        <v>0</v>
      </c>
      <c r="CS24" s="67">
        <f>IF(TWh!CS24=0,0,TWh!CS24/ME24)</f>
        <v>0</v>
      </c>
      <c r="CT24" s="67">
        <f>IF(TWh!CT24=0,0,TWh!CT24/MF24)</f>
        <v>0</v>
      </c>
      <c r="CU24" s="67">
        <f>IF(TWh!CU24=0,0,TWh!CU24/MG24)</f>
        <v>0</v>
      </c>
      <c r="CV24" s="67">
        <f>IF(TWh!CV24=0,0,TWh!CV24/MH24)</f>
        <v>0</v>
      </c>
      <c r="CW24" s="68">
        <f>IF(TWh!CW24=0,0,TWh!CW24/MI24)</f>
        <v>0</v>
      </c>
      <c r="CX24" s="65">
        <f>IF(TWh!CX24=0,0,TWh!CX24/LP24)</f>
        <v>2.8601407834117392E-2</v>
      </c>
      <c r="CY24" s="66">
        <f>IF(TWh!CY24=0,0,TWh!CY24/LQ24)</f>
        <v>2.9256185742115734E-2</v>
      </c>
      <c r="CZ24" s="66">
        <f>IF(TWh!CZ24=0,0,TWh!CZ24/LR24)</f>
        <v>2.7364822261766314E-2</v>
      </c>
      <c r="DA24" s="66">
        <f>IF(TWh!DA24=0,0,TWh!DA24/LS24)</f>
        <v>2.1910972120566898E-2</v>
      </c>
      <c r="DB24" s="66">
        <f>IF(TWh!DB24=0,0,TWh!DB24/LT24)</f>
        <v>2.4170698199859501E-2</v>
      </c>
      <c r="DC24" s="66">
        <f>IF(TWh!DC24=0,0,TWh!DC24/LU24)</f>
        <v>2.4252582686587747E-2</v>
      </c>
      <c r="DD24" s="66">
        <f>IF(TWh!DD24=0,0,TWh!DD24/LV24)</f>
        <v>1.8839036268939804E-2</v>
      </c>
      <c r="DE24" s="66">
        <f>IF(TWh!DE24=0,0,TWh!DE24/LW24)</f>
        <v>1.8617810669363348E-2</v>
      </c>
      <c r="DF24" s="66">
        <f>IF(TWh!DF24=0,0,TWh!DF24/LX24)</f>
        <v>1.7841656353447265E-2</v>
      </c>
      <c r="DG24" s="66">
        <f>IF(TWh!DG24=0,0,TWh!DG24/LY24)</f>
        <v>1.9736950851304155E-2</v>
      </c>
      <c r="DH24" s="66">
        <f>IF(TWh!DH24=0,0,TWh!DH24/LZ24)</f>
        <v>2.2334538876550104E-2</v>
      </c>
      <c r="DI24" s="66">
        <f>IF(TWh!DI24=0,0,TWh!DI24/MA24)</f>
        <v>1.7029917814855532E-2</v>
      </c>
      <c r="DJ24" s="67">
        <f>IF(TWh!DJ24=0,0,TWh!DJ24/MB24)</f>
        <v>1.5331371352038202E-2</v>
      </c>
      <c r="DK24" s="67">
        <f>IF(TWh!DK24=0,0,TWh!DK24/MC24)</f>
        <v>1.8380602053215588E-2</v>
      </c>
      <c r="DL24" s="67">
        <f>IF(TWh!DL24=0,0,TWh!DL24/MD24)</f>
        <v>1.735406050708823E-2</v>
      </c>
      <c r="DM24" s="67">
        <f>IF(TWh!DM24=0,0,TWh!DM24/ME24)</f>
        <v>1.4933599796811461E-2</v>
      </c>
      <c r="DN24" s="67">
        <f>IF(TWh!DN24=0,0,TWh!DN24/MF24)</f>
        <v>1.5929290108879165E-2</v>
      </c>
      <c r="DO24" s="67">
        <f>IF(TWh!DO24=0,0,TWh!DO24/MG24)</f>
        <v>1.7967429430379187E-2</v>
      </c>
      <c r="DP24" s="67">
        <f>IF(TWh!DP24=0,0,TWh!DP24/MH24)</f>
        <v>1.5206907332953353E-2</v>
      </c>
      <c r="DQ24" s="68">
        <f>IF(TWh!DQ24=0,0,TWh!DQ24/MI24)</f>
        <v>1.5590264423533418E-2</v>
      </c>
      <c r="DR24" s="65">
        <f>IF(TWh!DR24=0,0,TWh!DR24/LP24)</f>
        <v>0</v>
      </c>
      <c r="DS24" s="66">
        <f>IF(TWh!DS24=0,0,TWh!DS24/LQ24)</f>
        <v>0</v>
      </c>
      <c r="DT24" s="66">
        <f>IF(TWh!DT24=0,0,TWh!DT24/LR24)</f>
        <v>0</v>
      </c>
      <c r="DU24" s="66">
        <f>IF(TWh!DU24=0,0,TWh!DU24/LS24)</f>
        <v>0</v>
      </c>
      <c r="DV24" s="66">
        <f>IF(TWh!DV24=0,0,TWh!DV24/LT24)</f>
        <v>0</v>
      </c>
      <c r="DW24" s="66">
        <f>IF(TWh!DW24=0,0,TWh!DW24/LU24)</f>
        <v>0</v>
      </c>
      <c r="DX24" s="66">
        <f>IF(TWh!DX24=0,0,TWh!DX24/LV24)</f>
        <v>0</v>
      </c>
      <c r="DY24" s="66">
        <f>IF(TWh!DY24=0,0,TWh!DY24/LW24)</f>
        <v>0</v>
      </c>
      <c r="DZ24" s="66">
        <f>IF(TWh!DZ24=0,0,TWh!DZ24/LX24)</f>
        <v>0</v>
      </c>
      <c r="EA24" s="66">
        <f>IF(TWh!EA24=0,0,TWh!EA24/LY24)</f>
        <v>0</v>
      </c>
      <c r="EB24" s="66">
        <f>IF(TWh!EB24=0,0,TWh!EB24/LZ24)</f>
        <v>0</v>
      </c>
      <c r="EC24" s="66">
        <f>IF(TWh!EC24=0,0,TWh!EC24/MA24)</f>
        <v>1.0791683447734426E-6</v>
      </c>
      <c r="ED24" s="67">
        <f>IF(TWh!ED24=0,0,TWh!ED24/MB24)</f>
        <v>7.0959194172216538E-6</v>
      </c>
      <c r="EE24" s="67">
        <f>IF(TWh!EE24=0,0,TWh!EE24/MC24)</f>
        <v>9.0894916944646972E-6</v>
      </c>
      <c r="EF24" s="67">
        <f>IF(TWh!EF24=0,0,TWh!EF24/MD24)</f>
        <v>4.3743955172266278E-5</v>
      </c>
      <c r="EG24" s="67">
        <f>IF(TWh!EG24=0,0,TWh!EG24/ME24)</f>
        <v>3.4733309306175125E-4</v>
      </c>
      <c r="EH24" s="67">
        <f>IF(TWh!EH24=0,0,TWh!EH24/MF24)</f>
        <v>7.5266014093868742E-4</v>
      </c>
      <c r="EI24" s="67">
        <f>IF(TWh!EI24=0,0,TWh!EI24/MG24)</f>
        <v>9.7990668657461097E-4</v>
      </c>
      <c r="EJ24" s="67">
        <f>IF(TWh!EJ24=0,0,TWh!EJ24/MH24)</f>
        <v>9.836939420364327E-4</v>
      </c>
      <c r="EK24" s="68">
        <f>IF(TWh!EK24=0,0,TWh!EK24/MI24)</f>
        <v>1.0254743222394475E-3</v>
      </c>
      <c r="EL24" s="65">
        <f>IF(TWh!EL24=0,0,TWh!EL24/LP24)</f>
        <v>3.4744178612873418E-5</v>
      </c>
      <c r="EM24" s="66">
        <f>IF(TWh!EM24=0,0,TWh!EM24/LQ24)</f>
        <v>9.7058436111284433E-5</v>
      </c>
      <c r="EN24" s="66">
        <f>IF(TWh!EN24=0,0,TWh!EN24/LR24)</f>
        <v>4.2735641525031877E-4</v>
      </c>
      <c r="EO24" s="66">
        <f>IF(TWh!EO24=0,0,TWh!EO24/LS24)</f>
        <v>8.2507152837846807E-4</v>
      </c>
      <c r="EP24" s="66">
        <f>IF(TWh!EP24=0,0,TWh!EP24/LT24)</f>
        <v>9.3204874824718198E-4</v>
      </c>
      <c r="EQ24" s="66">
        <f>IF(TWh!EQ24=0,0,TWh!EQ24/LU24)</f>
        <v>8.6966579886683731E-4</v>
      </c>
      <c r="ER24" s="66">
        <f>IF(TWh!ER24=0,0,TWh!ER24/LV24)</f>
        <v>1.5973867923059445E-3</v>
      </c>
      <c r="ES24" s="66">
        <f>IF(TWh!ES24=0,0,TWh!ES24/LW24)</f>
        <v>3.3035642951977926E-3</v>
      </c>
      <c r="ET24" s="66">
        <f>IF(TWh!ET24=0,0,TWh!ET24/LX24)</f>
        <v>5.4338381450384464E-3</v>
      </c>
      <c r="EU24" s="66">
        <f>IF(TWh!EU24=0,0,TWh!EU24/LY24)</f>
        <v>7.1484372011366521E-3</v>
      </c>
      <c r="EV24" s="66">
        <f>IF(TWh!EV24=0,0,TWh!EV24/LZ24)</f>
        <v>1.065675539284946E-2</v>
      </c>
      <c r="EW24" s="66">
        <f>IF(TWh!EW24=0,0,TWh!EW24/MA24)</f>
        <v>1.9761410062325978E-2</v>
      </c>
      <c r="EX24" s="67">
        <f>IF(TWh!EX24=0,0,TWh!EX24/MB24)</f>
        <v>2.9519211346704759E-2</v>
      </c>
      <c r="EY24" s="67">
        <f>IF(TWh!EY24=0,0,TWh!EY24/MC24)</f>
        <v>3.6822904704573091E-2</v>
      </c>
      <c r="EZ24" s="67">
        <f>IF(TWh!EZ24=0,0,TWh!EZ24/MD24)</f>
        <v>4.8724767217377306E-2</v>
      </c>
      <c r="FA24" s="67">
        <f>IF(TWh!FA24=0,0,TWh!FA24/ME24)</f>
        <v>6.658785467687392E-2</v>
      </c>
      <c r="FB24" s="67">
        <f>IF(TWh!FB24=0,0,TWh!FB24/MF24)</f>
        <v>7.6481753892863075E-2</v>
      </c>
      <c r="FC24" s="67">
        <f>IF(TWh!FC24=0,0,TWh!FC24/MG24)</f>
        <v>8.8294476507225314E-2</v>
      </c>
      <c r="FD24" s="67">
        <f>IF(TWh!FD24=0,0,TWh!FD24/MH24)</f>
        <v>7.5880213455352299E-2</v>
      </c>
      <c r="FE24" s="68">
        <f>IF(TWh!FE24=0,0,TWh!FE24/MI24)</f>
        <v>9.3438671079346336E-2</v>
      </c>
      <c r="FF24" s="65">
        <f>IF(TWh!FF24=0,0,TWh!FF24/LP24)</f>
        <v>1.5356926946890051E-3</v>
      </c>
      <c r="FG24" s="66">
        <f>IF(TWh!FG24=0,0,TWh!FG24/LQ24)</f>
        <v>3.0781389738150206E-3</v>
      </c>
      <c r="FH24" s="66">
        <f>IF(TWh!FH24=0,0,TWh!FH24/LR24)</f>
        <v>2.9914949067522314E-3</v>
      </c>
      <c r="FI24" s="66">
        <f>IF(TWh!FI24=0,0,TWh!FI24/LS24)</f>
        <v>3.0274802049371206E-3</v>
      </c>
      <c r="FJ24" s="66">
        <f>IF(TWh!FJ24=0,0,TWh!FJ24/LT24)</f>
        <v>6.4360016234475273E-3</v>
      </c>
      <c r="FK24" s="66">
        <f>IF(TWh!FK24=0,0,TWh!FK24/LU24)</f>
        <v>9.7008597449195176E-3</v>
      </c>
      <c r="FL24" s="66">
        <f>IF(TWh!FL24=0,0,TWh!FL24/LV24)</f>
        <v>1.2430856444894946E-2</v>
      </c>
      <c r="FM24" s="66">
        <f>IF(TWh!FM24=0,0,TWh!FM24/LW24)</f>
        <v>1.6186338907661312E-2</v>
      </c>
      <c r="FN24" s="66">
        <f>IF(TWh!FN24=0,0,TWh!FN24/LX24)</f>
        <v>2.349529584596427E-2</v>
      </c>
      <c r="FO24" s="66">
        <f>IF(TWh!FO24=0,0,TWh!FO24/LY24)</f>
        <v>3.468001789050227E-2</v>
      </c>
      <c r="FP24" s="66">
        <f>IF(TWh!FP24=0,0,TWh!FP24/LZ24)</f>
        <v>4.0367622105031177E-2</v>
      </c>
      <c r="FQ24" s="66">
        <f>IF(TWh!FQ24=0,0,TWh!FQ24/MA24)</f>
        <v>4.687234505316322E-2</v>
      </c>
      <c r="FR24" s="67">
        <f>IF(TWh!FR24=0,0,TWh!FR24/MB24)</f>
        <v>6.2776753295342491E-2</v>
      </c>
      <c r="FS24" s="67">
        <f>IF(TWh!FS24=0,0,TWh!FS24/MC24)</f>
        <v>5.2881785622179475E-2</v>
      </c>
      <c r="FT24" s="67">
        <f>IF(TWh!FT24=0,0,TWh!FT24/MD24)</f>
        <v>6.3332550351872866E-2</v>
      </c>
      <c r="FU24" s="67">
        <f>IF(TWh!FU24=0,0,TWh!FU24/ME24)</f>
        <v>6.0936822091751018E-2</v>
      </c>
      <c r="FV24" s="67">
        <f>IF(TWh!FV24=0,0,TWh!FV24/MF24)</f>
        <v>4.8343110218943448E-2</v>
      </c>
      <c r="FW24" s="67">
        <f>IF(TWh!FW24=0,0,TWh!FW24/MG24)</f>
        <v>3.8423543382328527E-2</v>
      </c>
      <c r="FX24" s="67">
        <f>IF(TWh!FX24=0,0,TWh!FX24/MH24)</f>
        <v>4.1484388486656178E-2</v>
      </c>
      <c r="FY24" s="68">
        <f>IF(TWh!FY24=0,0,TWh!FY24/MI24)</f>
        <v>4.4853831467897877E-2</v>
      </c>
      <c r="FZ24" s="65">
        <f>IF(TWh!FZ24=0,0,TWh!FZ24/LP24)</f>
        <v>-4.4284930059968454E-2</v>
      </c>
      <c r="GA24" s="66">
        <f>IF(TWh!GA24=0,0,TWh!GA24/LQ24)</f>
        <v>-4.665044404234521E-2</v>
      </c>
      <c r="GB24" s="66">
        <f>IF(TWh!GB24=0,0,TWh!GB24/LR24)</f>
        <v>-4.9517297426053326E-2</v>
      </c>
      <c r="GC24" s="66">
        <f>IF(TWh!GC24=0,0,TWh!GC24/LS24)</f>
        <v>-6.7609288708496876E-2</v>
      </c>
      <c r="GD24" s="66">
        <f>IF(TWh!GD24=0,0,TWh!GD24/LT24)</f>
        <v>-6.0859962601346705E-2</v>
      </c>
      <c r="GE24" s="66">
        <f>IF(TWh!GE24=0,0,TWh!GE24/LU24)</f>
        <v>-7.1809859202217774E-2</v>
      </c>
      <c r="GF24" s="66">
        <f>IF(TWh!GF24=0,0,TWh!GF24/LV24)</f>
        <v>-6.8529744179575316E-2</v>
      </c>
      <c r="GG24" s="66">
        <f>IF(TWh!GG24=0,0,TWh!GG24/LW24)</f>
        <v>-3.3872836583160065E-2</v>
      </c>
      <c r="GH24" s="66">
        <f>IF(TWh!GH24=0,0,TWh!GH24/LX24)</f>
        <v>-4.3442081439084334E-3</v>
      </c>
      <c r="GI24" s="66">
        <f>IF(TWh!GI24=0,0,TWh!GI24/LY24)</f>
        <v>-1.4538703944284023E-2</v>
      </c>
      <c r="GJ24" s="66">
        <f>IF(TWh!GJ24=0,0,TWh!GJ24/LZ24)</f>
        <v>-8.6696561228921335E-3</v>
      </c>
      <c r="GK24" s="66">
        <f>IF(TWh!GK24=0,0,TWh!GK24/MA24)</f>
        <v>-3.2325716933156494E-2</v>
      </c>
      <c r="GL24" s="67">
        <f>IF(TWh!GL24=0,0,TWh!GL24/MB24)</f>
        <v>-1.766206060027125E-2</v>
      </c>
      <c r="GM24" s="67">
        <f>IF(TWh!GM24=0,0,TWh!GM24/MC24)</f>
        <v>-2.7728469602344735E-2</v>
      </c>
      <c r="GN24" s="67">
        <f>IF(TWh!GN24=0,0,TWh!GN24/MD24)</f>
        <v>1.3749732535644864E-2</v>
      </c>
      <c r="GO24" s="67">
        <f>IF(TWh!GO24=0,0,TWh!GO24/ME24)</f>
        <v>-2.048222127555658E-3</v>
      </c>
      <c r="GP24" s="67">
        <f>IF(TWh!GP24=0,0,TWh!GP24/MF24)</f>
        <v>1.2145853656802715E-2</v>
      </c>
      <c r="GQ24" s="67">
        <f>IF(TWh!GQ24=0,0,TWh!GQ24/MG24)</f>
        <v>1.3544095007319673E-2</v>
      </c>
      <c r="GR24" s="67">
        <f>IF(TWh!GR24=0,0,TWh!GR24/MH24)</f>
        <v>3.2038746059172764E-2</v>
      </c>
      <c r="GS24" s="68">
        <f>IF(TWh!GS24=0,0,TWh!GS24/MI24)</f>
        <v>6.2346932312781961E-2</v>
      </c>
      <c r="GT24" s="65">
        <f t="shared" si="50"/>
        <v>0.95571506994003141</v>
      </c>
      <c r="GU24" s="66">
        <f t="shared" si="0"/>
        <v>0.9533495559576548</v>
      </c>
      <c r="GV24" s="66">
        <f t="shared" si="1"/>
        <v>0.95048270257394663</v>
      </c>
      <c r="GW24" s="66">
        <f t="shared" si="2"/>
        <v>0.93239071129150286</v>
      </c>
      <c r="GX24" s="66">
        <f t="shared" si="3"/>
        <v>0.9391400373986537</v>
      </c>
      <c r="GY24" s="66">
        <f t="shared" si="4"/>
        <v>0.92819014079778239</v>
      </c>
      <c r="GZ24" s="66">
        <f t="shared" si="5"/>
        <v>0.93147025582042431</v>
      </c>
      <c r="HA24" s="66">
        <f t="shared" si="6"/>
        <v>0.96612716341683946</v>
      </c>
      <c r="HB24" s="66">
        <f t="shared" si="7"/>
        <v>0.99565579185609132</v>
      </c>
      <c r="HC24" s="66">
        <f t="shared" si="8"/>
        <v>0.98546129605571586</v>
      </c>
      <c r="HD24" s="66">
        <f t="shared" si="9"/>
        <v>0.99133034387710806</v>
      </c>
      <c r="HE24" s="66">
        <f t="shared" si="10"/>
        <v>0.96767428306684355</v>
      </c>
      <c r="HF24" s="67">
        <f t="shared" si="11"/>
        <v>0.9823379393997288</v>
      </c>
      <c r="HG24" s="67">
        <f t="shared" si="12"/>
        <v>0.97227153039765513</v>
      </c>
      <c r="HH24" s="67">
        <f t="shared" si="13"/>
        <v>1.0137497325356448</v>
      </c>
      <c r="HI24" s="67">
        <f t="shared" si="14"/>
        <v>0.9979517778724446</v>
      </c>
      <c r="HJ24" s="67">
        <f t="shared" si="15"/>
        <v>1.0121458536568027</v>
      </c>
      <c r="HK24" s="67">
        <f t="shared" si="16"/>
        <v>1.0135440950073196</v>
      </c>
      <c r="HL24" s="67">
        <f t="shared" si="17"/>
        <v>1.0320387460591729</v>
      </c>
      <c r="HM24" s="68">
        <f t="shared" si="18"/>
        <v>1.0623469323127819</v>
      </c>
      <c r="HN24" s="65">
        <f t="shared" si="51"/>
        <v>3.0171844707419272E-2</v>
      </c>
      <c r="HO24" s="66">
        <f t="shared" si="19"/>
        <v>3.243138315204204E-2</v>
      </c>
      <c r="HP24" s="66">
        <f t="shared" si="20"/>
        <v>3.0783673583768864E-2</v>
      </c>
      <c r="HQ24" s="66">
        <f t="shared" si="21"/>
        <v>2.5763523853882489E-2</v>
      </c>
      <c r="HR24" s="66">
        <f t="shared" si="22"/>
        <v>3.1538748571554212E-2</v>
      </c>
      <c r="HS24" s="66">
        <f t="shared" si="23"/>
        <v>3.48231082303741E-2</v>
      </c>
      <c r="HT24" s="66">
        <f t="shared" si="24"/>
        <v>3.2867279506140698E-2</v>
      </c>
      <c r="HU24" s="66">
        <f t="shared" si="25"/>
        <v>3.8107713872222448E-2</v>
      </c>
      <c r="HV24" s="66">
        <f t="shared" si="26"/>
        <v>4.6770790344449982E-2</v>
      </c>
      <c r="HW24" s="66">
        <f t="shared" si="27"/>
        <v>6.1565405942943074E-2</v>
      </c>
      <c r="HX24" s="66">
        <f t="shared" si="28"/>
        <v>7.3358916374430733E-2</v>
      </c>
      <c r="HY24" s="66">
        <f t="shared" si="29"/>
        <v>8.366475209868951E-2</v>
      </c>
      <c r="HZ24" s="67">
        <f t="shared" si="30"/>
        <v>0.10763443191350267</v>
      </c>
      <c r="IA24" s="67">
        <f t="shared" si="31"/>
        <v>0.10809438187166262</v>
      </c>
      <c r="IB24" s="67">
        <f t="shared" si="32"/>
        <v>0.12945512203151066</v>
      </c>
      <c r="IC24" s="67">
        <f t="shared" si="33"/>
        <v>0.14280560965849814</v>
      </c>
      <c r="ID24" s="67">
        <f t="shared" si="34"/>
        <v>0.14150681436162438</v>
      </c>
      <c r="IE24" s="67">
        <f t="shared" si="35"/>
        <v>0.14566535600650765</v>
      </c>
      <c r="IF24" s="67">
        <f t="shared" si="36"/>
        <v>0.13355520321699826</v>
      </c>
      <c r="IG24" s="68">
        <f t="shared" si="37"/>
        <v>0.15490824129301708</v>
      </c>
      <c r="IH24" s="25"/>
      <c r="II24" s="53">
        <f t="shared" si="52"/>
        <v>0.30893773348980447</v>
      </c>
      <c r="IJ24" s="54">
        <f t="shared" si="53"/>
        <v>0.46781064897985131</v>
      </c>
      <c r="IK24" s="54">
        <f t="shared" si="54"/>
        <v>1.8157698203617127E-2</v>
      </c>
      <c r="IL24" s="54">
        <f t="shared" si="55"/>
        <v>5.9428563320219459E-2</v>
      </c>
      <c r="IM24" s="54">
        <f t="shared" si="56"/>
        <v>0</v>
      </c>
      <c r="IN24" s="54">
        <f t="shared" si="57"/>
        <v>1.7967429430379187E-2</v>
      </c>
      <c r="IO24" s="54">
        <f t="shared" si="58"/>
        <v>9.7990668657461097E-4</v>
      </c>
      <c r="IP24" s="54">
        <f t="shared" si="59"/>
        <v>8.8294476507225314E-2</v>
      </c>
      <c r="IQ24" s="54">
        <f t="shared" si="60"/>
        <v>3.8423543382328527E-2</v>
      </c>
      <c r="IR24" s="54">
        <f t="shared" si="38"/>
        <v>1</v>
      </c>
      <c r="IS24" s="59">
        <f t="shared" si="39"/>
        <v>0.14566535600650765</v>
      </c>
      <c r="IT24" s="53">
        <f t="shared" si="40"/>
        <v>0.29468385783847884</v>
      </c>
      <c r="IU24" s="54">
        <f t="shared" si="41"/>
        <v>0.47887599540626186</v>
      </c>
      <c r="IV24" s="54">
        <f t="shared" si="42"/>
        <v>1.7257450654428505E-2</v>
      </c>
      <c r="IW24" s="54">
        <f t="shared" si="43"/>
        <v>7.5627492883832609E-2</v>
      </c>
      <c r="IX24" s="54">
        <f t="shared" si="44"/>
        <v>0</v>
      </c>
      <c r="IY24" s="54">
        <f t="shared" si="45"/>
        <v>1.5206907332953353E-2</v>
      </c>
      <c r="IZ24" s="54">
        <f t="shared" si="46"/>
        <v>9.836939420364327E-4</v>
      </c>
      <c r="JA24" s="54">
        <f t="shared" si="47"/>
        <v>7.5880213455352299E-2</v>
      </c>
      <c r="JB24" s="54">
        <f t="shared" si="48"/>
        <v>4.1484388486656178E-2</v>
      </c>
      <c r="JC24" s="54">
        <f t="shared" si="49"/>
        <v>1.0000000000000002</v>
      </c>
      <c r="JD24" s="59">
        <f t="shared" si="61"/>
        <v>0.13355520321699826</v>
      </c>
      <c r="JE24" s="53">
        <f t="shared" si="62"/>
        <v>0.26425490879329322</v>
      </c>
      <c r="JF24" s="54">
        <f t="shared" si="63"/>
        <v>0.47751351889723564</v>
      </c>
      <c r="JG24" s="54">
        <f t="shared" si="64"/>
        <v>1.8286110634076213E-2</v>
      </c>
      <c r="JH24" s="54">
        <f t="shared" si="65"/>
        <v>8.5037220382377723E-2</v>
      </c>
      <c r="JI24" s="54">
        <f t="shared" si="66"/>
        <v>0</v>
      </c>
      <c r="JJ24" s="54">
        <f t="shared" si="67"/>
        <v>1.5590264423533418E-2</v>
      </c>
      <c r="JK24" s="54">
        <f t="shared" si="68"/>
        <v>1.0254743222394475E-3</v>
      </c>
      <c r="JL24" s="54">
        <f t="shared" si="69"/>
        <v>9.3438671079346336E-2</v>
      </c>
      <c r="JM24" s="54">
        <f t="shared" si="70"/>
        <v>4.4853831467897877E-2</v>
      </c>
      <c r="JN24" s="54">
        <f t="shared" si="71"/>
        <v>0.99999999999999989</v>
      </c>
      <c r="JO24" s="119">
        <f t="shared" si="72"/>
        <v>0.15490824129301708</v>
      </c>
      <c r="LP24" s="86">
        <f>TWh!HN24</f>
        <v>143.90899999999999</v>
      </c>
      <c r="LQ24" s="87">
        <f>TWh!HO24</f>
        <v>144.24299999999999</v>
      </c>
      <c r="LR24" s="87">
        <f>TWh!HP24</f>
        <v>142.738</v>
      </c>
      <c r="LS24" s="87">
        <f>TWh!HQ24</f>
        <v>150.29000000000005</v>
      </c>
      <c r="LT24" s="87">
        <f>TWh!HR24</f>
        <v>152.69480299999995</v>
      </c>
      <c r="LU24" s="87">
        <f>TWh!HS24</f>
        <v>155.77248199999997</v>
      </c>
      <c r="LV24" s="87">
        <f>TWh!HT24</f>
        <v>160.30995200000004</v>
      </c>
      <c r="LW24" s="87">
        <f>TWh!HU24</f>
        <v>157.88462200000004</v>
      </c>
      <c r="LX24" s="87">
        <f>TWh!HV24</f>
        <v>153.99814600000002</v>
      </c>
      <c r="LY24" s="87">
        <f>TWh!HW24</f>
        <v>150.70119099999999</v>
      </c>
      <c r="LZ24" s="87">
        <f>TWh!HX24</f>
        <v>156.17689799999999</v>
      </c>
      <c r="MA24" s="87">
        <f>TWh!HY24</f>
        <v>162.16191000000001</v>
      </c>
      <c r="MB24" s="88">
        <f>TWh!HZ24</f>
        <v>160.79664</v>
      </c>
      <c r="MC24" s="88">
        <f>TWh!IA24</f>
        <v>163.045421</v>
      </c>
      <c r="MD24" s="88">
        <f>TWh!IB24</f>
        <v>157.530337</v>
      </c>
      <c r="ME24" s="88">
        <f>TWh!IC24</f>
        <v>163.06825099999998</v>
      </c>
      <c r="MF24" s="88">
        <f>TWh!ID24</f>
        <v>164.58291499999999</v>
      </c>
      <c r="MG24" s="88">
        <f>TWh!IE24</f>
        <v>168.855874</v>
      </c>
      <c r="MH24" s="88">
        <f>TWh!IF24</f>
        <v>168.20577308574278</v>
      </c>
      <c r="MI24" s="89">
        <f>TWh!IG24</f>
        <v>161.35265058481349</v>
      </c>
    </row>
    <row r="25" spans="1:347" x14ac:dyDescent="0.35">
      <c r="A25" s="20" t="s">
        <v>40</v>
      </c>
      <c r="B25" s="65">
        <f>IF(TWh!B25=0,0,TWh!B25/LP25)</f>
        <v>0</v>
      </c>
      <c r="C25" s="66">
        <f>IF(TWh!C25=0,0,TWh!C25/LQ25)</f>
        <v>0</v>
      </c>
      <c r="D25" s="66">
        <f>IF(TWh!D25=0,0,TWh!D25/LR25)</f>
        <v>0</v>
      </c>
      <c r="E25" s="66">
        <f>IF(TWh!E25=0,0,TWh!E25/LS25)</f>
        <v>0</v>
      </c>
      <c r="F25" s="66">
        <f>IF(TWh!F25=0,0,TWh!F25/LT25)</f>
        <v>0</v>
      </c>
      <c r="G25" s="66">
        <f>IF(TWh!G25=0,0,TWh!G25/LU25)</f>
        <v>0</v>
      </c>
      <c r="H25" s="66">
        <f>IF(TWh!H25=0,0,TWh!H25/LV25)</f>
        <v>0</v>
      </c>
      <c r="I25" s="66">
        <f>IF(TWh!I25=0,0,TWh!I25/LW25)</f>
        <v>0</v>
      </c>
      <c r="J25" s="66">
        <f>IF(TWh!J25=0,0,TWh!J25/LX25)</f>
        <v>0</v>
      </c>
      <c r="K25" s="66">
        <f>IF(TWh!K25=0,0,TWh!K25/LY25)</f>
        <v>0</v>
      </c>
      <c r="L25" s="66">
        <f>IF(TWh!L25=0,0,TWh!L25/LZ25)</f>
        <v>0</v>
      </c>
      <c r="M25" s="66">
        <f>IF(TWh!M25=0,0,TWh!M25/MA25)</f>
        <v>0</v>
      </c>
      <c r="N25" s="67">
        <f>IF(TWh!N25=0,0,TWh!N25/MB25)</f>
        <v>0</v>
      </c>
      <c r="O25" s="67">
        <f>IF(TWh!O25=0,0,TWh!O25/MC25)</f>
        <v>0</v>
      </c>
      <c r="P25" s="67">
        <f>IF(TWh!P25=0,0,TWh!P25/MD25)</f>
        <v>0</v>
      </c>
      <c r="Q25" s="67">
        <f>IF(TWh!Q25=0,0,TWh!Q25/ME25)</f>
        <v>0</v>
      </c>
      <c r="R25" s="67">
        <f>IF(TWh!R25=0,0,TWh!R25/MF25)</f>
        <v>0</v>
      </c>
      <c r="S25" s="67">
        <f>IF(TWh!S25=0,0,TWh!S25/MG25)</f>
        <v>0</v>
      </c>
      <c r="T25" s="67">
        <f>IF(TWh!T25=0,0,TWh!T25/MH25)</f>
        <v>0</v>
      </c>
      <c r="U25" s="68">
        <f>IF(TWh!U25=0,0,TWh!U25/MI25)</f>
        <v>0</v>
      </c>
      <c r="V25" s="65">
        <f>IF(TWh!V25=0,0,TWh!V25/LP25)</f>
        <v>0.33379073756432259</v>
      </c>
      <c r="W25" s="66">
        <f>IF(TWh!W25=0,0,TWh!W25/LQ25)</f>
        <v>0.29257698262515053</v>
      </c>
      <c r="X25" s="66">
        <f>IF(TWh!X25=0,0,TWh!X25/LR25)</f>
        <v>0.32992821046695725</v>
      </c>
      <c r="Y25" s="66">
        <f>IF(TWh!Y25=0,0,TWh!Y25/LS25)</f>
        <v>0.3100813251083267</v>
      </c>
      <c r="Z25" s="66">
        <f>IF(TWh!Z25=0,0,TWh!Z25/LT25)</f>
        <v>0.32944610725765694</v>
      </c>
      <c r="AA25" s="66">
        <f>IF(TWh!AA25=0,0,TWh!AA25/LU25)</f>
        <v>0.32698611745712436</v>
      </c>
      <c r="AB25" s="66">
        <f>IF(TWh!AB25=0,0,TWh!AB25/LV25)</f>
        <v>0.30508812463749369</v>
      </c>
      <c r="AC25" s="66">
        <f>IF(TWh!AC25=0,0,TWh!AC25/LW25)</f>
        <v>0.2624346347675301</v>
      </c>
      <c r="AD25" s="66">
        <f>IF(TWh!AD25=0,0,TWh!AD25/LX25)</f>
        <v>0.24358357651441825</v>
      </c>
      <c r="AE25" s="66">
        <f>IF(TWh!AE25=0,0,TWh!AE25/LY25)</f>
        <v>0.25690035222600094</v>
      </c>
      <c r="AF25" s="66">
        <f>IF(TWh!AF25=0,0,TWh!AF25/LZ25)</f>
        <v>0.13136695625556216</v>
      </c>
      <c r="AG25" s="66">
        <f>IF(TWh!AG25=0,0,TWh!AG25/MA25)</f>
        <v>0.18781855537473846</v>
      </c>
      <c r="AH25" s="67">
        <f>IF(TWh!AH25=0,0,TWh!AH25/MB25)</f>
        <v>0.28082315194729834</v>
      </c>
      <c r="AI25" s="67">
        <f>IF(TWh!AI25=0,0,TWh!AI25/MC25)</f>
        <v>0.22915445529068429</v>
      </c>
      <c r="AJ25" s="67">
        <f>IF(TWh!AJ25=0,0,TWh!AJ25/MD25)</f>
        <v>0.22641779224049627</v>
      </c>
      <c r="AK25" s="67">
        <f>IF(TWh!AK25=0,0,TWh!AK25/ME25)</f>
        <v>0.28102935631854636</v>
      </c>
      <c r="AL25" s="67">
        <f>IF(TWh!AL25=0,0,TWh!AL25/MF25)</f>
        <v>0.20940795843754401</v>
      </c>
      <c r="AM25" s="67">
        <f>IF(TWh!AM25=0,0,TWh!AM25/MG25)</f>
        <v>0.24681834725008919</v>
      </c>
      <c r="AN25" s="67">
        <f>IF(TWh!AN25=0,0,TWh!AN25/MH25)</f>
        <v>0.20193003937692866</v>
      </c>
      <c r="AO25" s="68">
        <f>IF(TWh!AO25=0,0,TWh!AO25/MI25)</f>
        <v>0.11491385203062676</v>
      </c>
      <c r="AP25" s="65">
        <f>IF(TWh!AP25=0,0,TWh!AP25/LP25)</f>
        <v>0.1997026872498571</v>
      </c>
      <c r="AQ25" s="66">
        <f>IF(TWh!AQ25=0,0,TWh!AQ25/LQ25)</f>
        <v>0.20651986925855839</v>
      </c>
      <c r="AR25" s="66">
        <f>IF(TWh!AR25=0,0,TWh!AR25/LR25)</f>
        <v>0.25306352614570449</v>
      </c>
      <c r="AS25" s="66">
        <f>IF(TWh!AS25=0,0,TWh!AS25/LS25)</f>
        <v>0.13976819142350957</v>
      </c>
      <c r="AT25" s="66">
        <f>IF(TWh!AT25=0,0,TWh!AT25/LT25)</f>
        <v>0.13213882031464297</v>
      </c>
      <c r="AU25" s="66">
        <f>IF(TWh!AU25=0,0,TWh!AU25/LU25)</f>
        <v>0.19510797328137289</v>
      </c>
      <c r="AV25" s="66">
        <f>IF(TWh!AV25=0,0,TWh!AV25/LV25)</f>
        <v>0.11297090177649277</v>
      </c>
      <c r="AW25" s="66">
        <f>IF(TWh!AW25=0,0,TWh!AW25/LW25)</f>
        <v>0.10891996230492035</v>
      </c>
      <c r="AX25" s="66">
        <f>IF(TWh!AX25=0,0,TWh!AX25/LX25)</f>
        <v>9.6350510587814006E-2</v>
      </c>
      <c r="AY25" s="66">
        <f>IF(TWh!AY25=0,0,TWh!AY25/LY25)</f>
        <v>7.1207255554414317E-2</v>
      </c>
      <c r="AZ25" s="66">
        <f>IF(TWh!AZ25=0,0,TWh!AZ25/LZ25)</f>
        <v>6.0993011703482133E-2</v>
      </c>
      <c r="BA25" s="66">
        <f>IF(TWh!BA25=0,0,TWh!BA25/MA25)</f>
        <v>5.6831266769786323E-2</v>
      </c>
      <c r="BB25" s="67">
        <f>IF(TWh!BB25=0,0,TWh!BB25/MB25)</f>
        <v>5.2251152588382845E-2</v>
      </c>
      <c r="BC25" s="67">
        <f>IF(TWh!BC25=0,0,TWh!BC25/MC25)</f>
        <v>3.8398470135587885E-2</v>
      </c>
      <c r="BD25" s="67">
        <f>IF(TWh!BD25=0,0,TWh!BD25/MD25)</f>
        <v>3.0262105684331193E-2</v>
      </c>
      <c r="BE25" s="67">
        <f>IF(TWh!BE25=0,0,TWh!BE25/ME25)</f>
        <v>3.0607755036287647E-2</v>
      </c>
      <c r="BF25" s="67">
        <f>IF(TWh!BF25=0,0,TWh!BF25/MF25)</f>
        <v>2.6607975402407315E-2</v>
      </c>
      <c r="BG25" s="67">
        <f>IF(TWh!BG25=0,0,TWh!BG25/MG25)</f>
        <v>2.6114882311606465E-2</v>
      </c>
      <c r="BH25" s="67">
        <f>IF(TWh!BH25=0,0,TWh!BH25/MH25)</f>
        <v>2.5446299129604968E-2</v>
      </c>
      <c r="BI25" s="68">
        <f>IF(TWh!BI25=0,0,TWh!BI25/MI25)</f>
        <v>2.7637012252189772E-2</v>
      </c>
      <c r="BJ25" s="65">
        <f>IF(TWh!BJ25=0,0,TWh!BJ25/LP25)</f>
        <v>0.16324757004002291</v>
      </c>
      <c r="BK25" s="66">
        <f>IF(TWh!BK25=0,0,TWh!BK25/LQ25)</f>
        <v>0.15508343368312402</v>
      </c>
      <c r="BL25" s="66">
        <f>IF(TWh!BL25=0,0,TWh!BL25/LR25)</f>
        <v>0.19600060728305896</v>
      </c>
      <c r="BM25" s="66">
        <f>IF(TWh!BM25=0,0,TWh!BM25/LS25)</f>
        <v>0.16521163738820466</v>
      </c>
      <c r="BN25" s="66">
        <f>IF(TWh!BN25=0,0,TWh!BN25/LT25)</f>
        <v>0.25920211292515882</v>
      </c>
      <c r="BO25" s="66">
        <f>IF(TWh!BO25=0,0,TWh!BO25/LU25)</f>
        <v>0.29223874204364558</v>
      </c>
      <c r="BP25" s="66">
        <f>IF(TWh!BP25=0,0,TWh!BP25/LV25)</f>
        <v>0.25177214938663067</v>
      </c>
      <c r="BQ25" s="66">
        <f>IF(TWh!BQ25=0,0,TWh!BQ25/LW25)</f>
        <v>0.27780223799718223</v>
      </c>
      <c r="BR25" s="66">
        <f>IF(TWh!BR25=0,0,TWh!BR25/LX25)</f>
        <v>0.33067406032892488</v>
      </c>
      <c r="BS25" s="66">
        <f>IF(TWh!BS25=0,0,TWh!BS25/LY25)</f>
        <v>0.29307676659033233</v>
      </c>
      <c r="BT25" s="66">
        <f>IF(TWh!BT25=0,0,TWh!BT25/LZ25)</f>
        <v>0.27568558425463047</v>
      </c>
      <c r="BU25" s="66">
        <f>IF(TWh!BU25=0,0,TWh!BU25/MA25)</f>
        <v>0.2844741644973191</v>
      </c>
      <c r="BV25" s="67">
        <f>IF(TWh!BV25=0,0,TWh!BV25/MB25)</f>
        <v>0.22895874006859274</v>
      </c>
      <c r="BW25" s="67">
        <f>IF(TWh!BW25=0,0,TWh!BW25/MC25)</f>
        <v>0.13991623609064588</v>
      </c>
      <c r="BX25" s="67">
        <f>IF(TWh!BX25=0,0,TWh!BX25/MD25)</f>
        <v>0.12946278381622753</v>
      </c>
      <c r="BY25" s="67">
        <f>IF(TWh!BY25=0,0,TWh!BY25/ME25)</f>
        <v>0.20155035386952441</v>
      </c>
      <c r="BZ25" s="67">
        <f>IF(TWh!BZ25=0,0,TWh!BZ25/MF25)</f>
        <v>0.20861210871426594</v>
      </c>
      <c r="CA25" s="67">
        <f>IF(TWh!CA25=0,0,TWh!CA25/MG25)</f>
        <v>0.31798235745281178</v>
      </c>
      <c r="CB25" s="67">
        <f>IF(TWh!CB25=0,0,TWh!CB25/MH25)</f>
        <v>0.2591952213565708</v>
      </c>
      <c r="CC25" s="68">
        <f>IF(TWh!CC25=0,0,TWh!CC25/MI25)</f>
        <v>0.31878778199878433</v>
      </c>
      <c r="CD25" s="65">
        <f>IF(TWh!CD25=0,0,TWh!CD25/LP25)</f>
        <v>0</v>
      </c>
      <c r="CE25" s="66">
        <f>IF(TWh!CE25=0,0,TWh!CE25/LQ25)</f>
        <v>0</v>
      </c>
      <c r="CF25" s="66">
        <f>IF(TWh!CF25=0,0,TWh!CF25/LR25)</f>
        <v>0</v>
      </c>
      <c r="CG25" s="66">
        <f>IF(TWh!CG25=0,0,TWh!CG25/LS25)</f>
        <v>0</v>
      </c>
      <c r="CH25" s="66">
        <f>IF(TWh!CH25=0,0,TWh!CH25/LT25)</f>
        <v>0</v>
      </c>
      <c r="CI25" s="66">
        <f>IF(TWh!CI25=0,0,TWh!CI25/LU25)</f>
        <v>0</v>
      </c>
      <c r="CJ25" s="66">
        <f>IF(TWh!CJ25=0,0,TWh!CJ25/LV25)</f>
        <v>0</v>
      </c>
      <c r="CK25" s="66">
        <f>IF(TWh!CK25=0,0,TWh!CK25/LW25)</f>
        <v>0</v>
      </c>
      <c r="CL25" s="66">
        <f>IF(TWh!CL25=0,0,TWh!CL25/LX25)</f>
        <v>0</v>
      </c>
      <c r="CM25" s="66">
        <f>IF(TWh!CM25=0,0,TWh!CM25/LY25)</f>
        <v>0</v>
      </c>
      <c r="CN25" s="66">
        <f>IF(TWh!CN25=0,0,TWh!CN25/LZ25)</f>
        <v>0</v>
      </c>
      <c r="CO25" s="66">
        <f>IF(TWh!CO25=0,0,TWh!CO25/MA25)</f>
        <v>0</v>
      </c>
      <c r="CP25" s="67">
        <f>IF(TWh!CP25=0,0,TWh!CP25/MB25)</f>
        <v>0</v>
      </c>
      <c r="CQ25" s="67">
        <f>IF(TWh!CQ25=0,0,TWh!CQ25/MC25)</f>
        <v>0</v>
      </c>
      <c r="CR25" s="67">
        <f>IF(TWh!CR25=0,0,TWh!CR25/MD25)</f>
        <v>0</v>
      </c>
      <c r="CS25" s="67">
        <f>IF(TWh!CS25=0,0,TWh!CS25/ME25)</f>
        <v>0</v>
      </c>
      <c r="CT25" s="67">
        <f>IF(TWh!CT25=0,0,TWh!CT25/MF25)</f>
        <v>0</v>
      </c>
      <c r="CU25" s="67">
        <f>IF(TWh!CU25=0,0,TWh!CU25/MG25)</f>
        <v>0</v>
      </c>
      <c r="CV25" s="67">
        <f>IF(TWh!CV25=0,0,TWh!CV25/MH25)</f>
        <v>0</v>
      </c>
      <c r="CW25" s="68">
        <f>IF(TWh!CW25=0,0,TWh!CW25/MI25)</f>
        <v>0</v>
      </c>
      <c r="CX25" s="65">
        <f>IF(TWh!CX25=0,0,TWh!CX25/LP25)</f>
        <v>0.26792452830188684</v>
      </c>
      <c r="CY25" s="66">
        <f>IF(TWh!CY25=0,0,TWh!CY25/LQ25)</f>
        <v>0.30911319456390851</v>
      </c>
      <c r="CZ25" s="66">
        <f>IF(TWh!CZ25=0,0,TWh!CZ25/LR25)</f>
        <v>0.17908343635456653</v>
      </c>
      <c r="DA25" s="66">
        <f>IF(TWh!DA25=0,0,TWh!DA25/LS25)</f>
        <v>0.34267540395739499</v>
      </c>
      <c r="DB25" s="66">
        <f>IF(TWh!DB25=0,0,TWh!DB25/LT25)</f>
        <v>0.22498923003025656</v>
      </c>
      <c r="DC25" s="66">
        <f>IF(TWh!DC25=0,0,TWh!DC25/LU25)</f>
        <v>0.10990442367161297</v>
      </c>
      <c r="DD25" s="66">
        <f>IF(TWh!DD25=0,0,TWh!DD25/LV25)</f>
        <v>0.23388822944193408</v>
      </c>
      <c r="DE25" s="66">
        <f>IF(TWh!DE25=0,0,TWh!DE25/LW25)</f>
        <v>0.22117858933022652</v>
      </c>
      <c r="DF25" s="66">
        <f>IF(TWh!DF25=0,0,TWh!DF25/LX25)</f>
        <v>0.15877852713739912</v>
      </c>
      <c r="DG25" s="66">
        <f>IF(TWh!DG25=0,0,TWh!DG25/LY25)</f>
        <v>0.17947300446635286</v>
      </c>
      <c r="DH25" s="66">
        <f>IF(TWh!DH25=0,0,TWh!DH25/LZ25)</f>
        <v>0.30615711188229477</v>
      </c>
      <c r="DI25" s="66">
        <f>IF(TWh!DI25=0,0,TWh!DI25/MA25)</f>
        <v>0.2310391942690776</v>
      </c>
      <c r="DJ25" s="67">
        <f>IF(TWh!DJ25=0,0,TWh!DJ25/MB25)</f>
        <v>0.14292679609709247</v>
      </c>
      <c r="DK25" s="67">
        <f>IF(TWh!DK25=0,0,TWh!DK25/MC25)</f>
        <v>0.28781586651665869</v>
      </c>
      <c r="DL25" s="67">
        <f>IF(TWh!DL25=0,0,TWh!DL25/MD25)</f>
        <v>0.31090604985802378</v>
      </c>
      <c r="DM25" s="67">
        <f>IF(TWh!DM25=0,0,TWh!DM25/ME25)</f>
        <v>0.18699999072585946</v>
      </c>
      <c r="DN25" s="67">
        <f>IF(TWh!DN25=0,0,TWh!DN25/MF25)</f>
        <v>0.28036000063270045</v>
      </c>
      <c r="DO25" s="67">
        <f>IF(TWh!DO25=0,0,TWh!DO25/MG25)</f>
        <v>0.12843312018814876</v>
      </c>
      <c r="DP25" s="67">
        <f>IF(TWh!DP25=0,0,TWh!DP25/MH25)</f>
        <v>0.23335055995304299</v>
      </c>
      <c r="DQ25" s="68">
        <f>IF(TWh!DQ25=0,0,TWh!DQ25/MI25)</f>
        <v>0.20144187370793409</v>
      </c>
      <c r="DR25" s="65">
        <f>IF(TWh!DR25=0,0,TWh!DR25/LP25)</f>
        <v>2.2870211549456839E-5</v>
      </c>
      <c r="DS25" s="66">
        <f>IF(TWh!DS25=0,0,TWh!DS25/LQ25)</f>
        <v>2.1503526578358853E-5</v>
      </c>
      <c r="DT25" s="66">
        <f>IF(TWh!DT25=0,0,TWh!DT25/LR25)</f>
        <v>4.337736135510876E-5</v>
      </c>
      <c r="DU25" s="66">
        <f>IF(TWh!DU25=0,0,TWh!DU25/LS25)</f>
        <v>6.4035518367521182E-5</v>
      </c>
      <c r="DV25" s="66">
        <f>IF(TWh!DV25=0,0,TWh!DV25/LT25)</f>
        <v>6.651893402698686E-5</v>
      </c>
      <c r="DW25" s="66">
        <f>IF(TWh!DW25=0,0,TWh!DW25/LU25)</f>
        <v>6.4426530432902472E-5</v>
      </c>
      <c r="DX25" s="66">
        <f>IF(TWh!DX25=0,0,TWh!DX25/LV25)</f>
        <v>9.7902326397912115E-5</v>
      </c>
      <c r="DY25" s="66">
        <f>IF(TWh!DY25=0,0,TWh!DY25/LW25)</f>
        <v>5.0801994147610277E-4</v>
      </c>
      <c r="DZ25" s="66">
        <f>IF(TWh!DZ25=0,0,TWh!DZ25/LX25)</f>
        <v>8.8187001522288587E-4</v>
      </c>
      <c r="EA25" s="66">
        <f>IF(TWh!EA25=0,0,TWh!EA25/LY25)</f>
        <v>3.1873492832010042E-3</v>
      </c>
      <c r="EB25" s="66">
        <f>IF(TWh!EB25=0,0,TWh!EB25/LZ25)</f>
        <v>3.9101096993645005E-3</v>
      </c>
      <c r="EC25" s="66">
        <f>IF(TWh!EC25=0,0,TWh!EC25/MA25)</f>
        <v>5.3387348078285084E-3</v>
      </c>
      <c r="ED25" s="67">
        <f>IF(TWh!ED25=0,0,TWh!ED25/MB25)</f>
        <v>8.4254455945859969E-3</v>
      </c>
      <c r="EE25" s="67">
        <f>IF(TWh!EE25=0,0,TWh!EE25/MC25)</f>
        <v>9.2749675374200428E-3</v>
      </c>
      <c r="EF25" s="67">
        <f>IF(TWh!EF25=0,0,TWh!EF25/MD25)</f>
        <v>1.1883827288917266E-2</v>
      </c>
      <c r="EG25" s="67">
        <f>IF(TWh!EG25=0,0,TWh!EG25/ME25)</f>
        <v>1.5192702327683319E-2</v>
      </c>
      <c r="EH25" s="67">
        <f>IF(TWh!EH25=0,0,TWh!EH25/MF25)</f>
        <v>1.4434774096563824E-2</v>
      </c>
      <c r="EI25" s="67">
        <f>IF(TWh!EI25=0,0,TWh!EI25/MG25)</f>
        <v>1.668701383761332E-2</v>
      </c>
      <c r="EJ25" s="67">
        <f>IF(TWh!EJ25=0,0,TWh!EJ25/MH25)</f>
        <v>1.6033442119339551E-2</v>
      </c>
      <c r="EK25" s="68">
        <f>IF(TWh!EK25=0,0,TWh!EK25/MI25)</f>
        <v>2.2061388580652673E-2</v>
      </c>
      <c r="EL25" s="65">
        <f>IF(TWh!EL25=0,0,TWh!EL25/LP25)</f>
        <v>3.8421955403087492E-3</v>
      </c>
      <c r="EM25" s="66">
        <f>IF(TWh!EM25=0,0,TWh!EM25/LQ25)</f>
        <v>5.5049028040598663E-3</v>
      </c>
      <c r="EN25" s="66">
        <f>IF(TWh!EN25=0,0,TWh!EN25/LR25)</f>
        <v>7.8513024052746863E-3</v>
      </c>
      <c r="EO25" s="66">
        <f>IF(TWh!EO25=0,0,TWh!EO25/LS25)</f>
        <v>1.0587205703430169E-2</v>
      </c>
      <c r="EP25" s="66">
        <f>IF(TWh!EP25=0,0,TWh!EP25/LT25)</f>
        <v>1.8100467138083394E-2</v>
      </c>
      <c r="EQ25" s="66">
        <f>IF(TWh!EQ25=0,0,TWh!EQ25/LU25)</f>
        <v>3.8081727545013308E-2</v>
      </c>
      <c r="ER25" s="66">
        <f>IF(TWh!ER25=0,0,TWh!ER25/LV25)</f>
        <v>5.9668857210823496E-2</v>
      </c>
      <c r="ES25" s="66">
        <f>IF(TWh!ES25=0,0,TWh!ES25/LW25)</f>
        <v>8.5447006746504836E-2</v>
      </c>
      <c r="ET25" s="66">
        <f>IF(TWh!ET25=0,0,TWh!ET25/LX25)</f>
        <v>0.12525930794503229</v>
      </c>
      <c r="EU25" s="66">
        <f>IF(TWh!EU25=0,0,TWh!EU25/LY25)</f>
        <v>0.15094017241806582</v>
      </c>
      <c r="EV25" s="66">
        <f>IF(TWh!EV25=0,0,TWh!EV25/LZ25)</f>
        <v>0.16988100947623866</v>
      </c>
      <c r="EW25" s="66">
        <f>IF(TWh!EW25=0,0,TWh!EW25/MA25)</f>
        <v>0.17472793772785014</v>
      </c>
      <c r="EX25" s="67">
        <f>IF(TWh!EX25=0,0,TWh!EX25/MB25)</f>
        <v>0.22015618848544391</v>
      </c>
      <c r="EY25" s="67">
        <f>IF(TWh!EY25=0,0,TWh!EY25/MC25)</f>
        <v>0.23257305338729697</v>
      </c>
      <c r="EZ25" s="67">
        <f>IF(TWh!EZ25=0,0,TWh!EZ25/MD25)</f>
        <v>0.2294378517164645</v>
      </c>
      <c r="FA25" s="67">
        <f>IF(TWh!FA25=0,0,TWh!FA25/ME25)</f>
        <v>0.22150435413263525</v>
      </c>
      <c r="FB25" s="67">
        <f>IF(TWh!FB25=0,0,TWh!FB25/MF25)</f>
        <v>0.20682378464545237</v>
      </c>
      <c r="FC25" s="67">
        <f>IF(TWh!FC25=0,0,TWh!FC25/MG25)</f>
        <v>0.20612275437966246</v>
      </c>
      <c r="FD25" s="67">
        <f>IF(TWh!FD25=0,0,TWh!FD25/MH25)</f>
        <v>0.20807429650038153</v>
      </c>
      <c r="FE25" s="68">
        <f>IF(TWh!FE25=0,0,TWh!FE25/MI25)</f>
        <v>0.25182755921901473</v>
      </c>
      <c r="FF25" s="65">
        <f>IF(TWh!FF25=0,0,TWh!FF25/LP25)</f>
        <v>3.1469411092052611E-2</v>
      </c>
      <c r="FG25" s="66">
        <f>IF(TWh!FG25=0,0,TWh!FG25/LQ25)</f>
        <v>3.1180113538620335E-2</v>
      </c>
      <c r="FH25" s="66">
        <f>IF(TWh!FH25=0,0,TWh!FH25/LR25)</f>
        <v>3.4029539983082821E-2</v>
      </c>
      <c r="FI25" s="66">
        <f>IF(TWh!FI25=0,0,TWh!FI25/LS25)</f>
        <v>3.1612200900766288E-2</v>
      </c>
      <c r="FJ25" s="66">
        <f>IF(TWh!FJ25=0,0,TWh!FJ25/LT25)</f>
        <v>3.6056743400174292E-2</v>
      </c>
      <c r="FK25" s="66">
        <f>IF(TWh!FK25=0,0,TWh!FK25/LU25)</f>
        <v>3.7616589470797893E-2</v>
      </c>
      <c r="FL25" s="66">
        <f>IF(TWh!FL25=0,0,TWh!FL25/LV25)</f>
        <v>3.6513835220227303E-2</v>
      </c>
      <c r="FM25" s="66">
        <f>IF(TWh!FM25=0,0,TWh!FM25/LW25)</f>
        <v>4.3709548912159973E-2</v>
      </c>
      <c r="FN25" s="66">
        <f>IF(TWh!FN25=0,0,TWh!FN25/LX25)</f>
        <v>4.4472147471188675E-2</v>
      </c>
      <c r="FO25" s="66">
        <f>IF(TWh!FO25=0,0,TWh!FO25/LY25)</f>
        <v>4.521509946163281E-2</v>
      </c>
      <c r="FP25" s="66">
        <f>IF(TWh!FP25=0,0,TWh!FP25/LZ25)</f>
        <v>5.2006216728427319E-2</v>
      </c>
      <c r="FQ25" s="66">
        <f>IF(TWh!FQ25=0,0,TWh!FQ25/MA25)</f>
        <v>5.9770146553399815E-2</v>
      </c>
      <c r="FR25" s="67">
        <f>IF(TWh!FR25=0,0,TWh!FR25/MB25)</f>
        <v>6.6458525218603542E-2</v>
      </c>
      <c r="FS25" s="67">
        <f>IF(TWh!FS25=0,0,TWh!FS25/MC25)</f>
        <v>6.2866951041706184E-2</v>
      </c>
      <c r="FT25" s="67">
        <f>IF(TWh!FT25=0,0,TWh!FT25/MD25)</f>
        <v>6.1629589395539315E-2</v>
      </c>
      <c r="FU25" s="67">
        <f>IF(TWh!FU25=0,0,TWh!FU25/ME25)</f>
        <v>6.3115487589463476E-2</v>
      </c>
      <c r="FV25" s="67">
        <f>IF(TWh!FV25=0,0,TWh!FV25/MF25)</f>
        <v>5.3753398071065855E-2</v>
      </c>
      <c r="FW25" s="67">
        <f>IF(TWh!FW25=0,0,TWh!FW25/MG25)</f>
        <v>5.7841524580068027E-2</v>
      </c>
      <c r="FX25" s="67">
        <f>IF(TWh!FX25=0,0,TWh!FX25/MH25)</f>
        <v>5.5970141564131354E-2</v>
      </c>
      <c r="FY25" s="68">
        <f>IF(TWh!FY25=0,0,TWh!FY25/MI25)</f>
        <v>6.3330532210797694E-2</v>
      </c>
      <c r="FZ25" s="65">
        <f>IF(TWh!FZ25=0,0,TWh!FZ25/LP25)</f>
        <v>2.1292166952544319E-2</v>
      </c>
      <c r="GA25" s="66">
        <f>IF(TWh!GA25=0,0,TWh!GA25/LQ25)</f>
        <v>5.1393428522277657E-3</v>
      </c>
      <c r="GB25" s="66">
        <f>IF(TWh!GB25=0,0,TWh!GB25/LR25)</f>
        <v>4.1186804606675773E-2</v>
      </c>
      <c r="GC25" s="66">
        <f>IF(TWh!GC25=0,0,TWh!GC25/LS25)</f>
        <v>5.9638412772951392E-2</v>
      </c>
      <c r="GD25" s="66">
        <f>IF(TWh!GD25=0,0,TWh!GD25/LT25)</f>
        <v>0.14370307047630063</v>
      </c>
      <c r="GE25" s="66">
        <f>IF(TWh!GE25=0,0,TWh!GE25/LU25)</f>
        <v>0.1465488812247088</v>
      </c>
      <c r="GF25" s="66">
        <f>IF(TWh!GF25=0,0,TWh!GF25/LV25)</f>
        <v>0.11097636623563331</v>
      </c>
      <c r="GG25" s="66">
        <f>IF(TWh!GG25=0,0,TWh!GG25/LW25)</f>
        <v>0.15850222174054407</v>
      </c>
      <c r="GH25" s="66">
        <f>IF(TWh!GH25=0,0,TWh!GH25/LX25)</f>
        <v>0.20518370043832426</v>
      </c>
      <c r="GI25" s="66">
        <f>IF(TWh!GI25=0,0,TWh!GI25/LY25)</f>
        <v>9.5142376103549975E-2</v>
      </c>
      <c r="GJ25" s="66">
        <f>IF(TWh!GJ25=0,0,TWh!GJ25/LZ25)</f>
        <v>4.853176426173797E-2</v>
      </c>
      <c r="GK25" s="66">
        <f>IF(TWh!GK25=0,0,TWh!GK25/MA25)</f>
        <v>5.3648821717012518E-2</v>
      </c>
      <c r="GL25" s="67">
        <f>IF(TWh!GL25=0,0,TWh!GL25/MB25)</f>
        <v>0.16941230110979752</v>
      </c>
      <c r="GM25" s="67">
        <f>IF(TWh!GM25=0,0,TWh!GM25/MC25)</f>
        <v>5.3736506832821385E-2</v>
      </c>
      <c r="GN25" s="67">
        <f>IF(TWh!GN25=0,0,TWh!GN25/MD25)</f>
        <v>1.710636432339091E-2</v>
      </c>
      <c r="GO25" s="67">
        <f>IF(TWh!GO25=0,0,TWh!GO25/ME25)</f>
        <v>4.3241157154737961E-2</v>
      </c>
      <c r="GP25" s="67">
        <f>IF(TWh!GP25=0,0,TWh!GP25/MF25)</f>
        <v>-8.4310330059771274E-2</v>
      </c>
      <c r="GQ25" s="67">
        <f>IF(TWh!GQ25=0,0,TWh!GQ25/MG25)</f>
        <v>-4.516933949989884E-2</v>
      </c>
      <c r="GR25" s="67">
        <f>IF(TWh!GR25=0,0,TWh!GR25/MH25)</f>
        <v>-4.2725260508815824E-2</v>
      </c>
      <c r="GS25" s="68">
        <f>IF(TWh!GS25=0,0,TWh!GS25/MI25)</f>
        <v>6.3735525969346465E-2</v>
      </c>
      <c r="GT25" s="65">
        <f t="shared" si="50"/>
        <v>1.0212921669525445</v>
      </c>
      <c r="GU25" s="66">
        <f t="shared" si="0"/>
        <v>1.0051393428522277</v>
      </c>
      <c r="GV25" s="66">
        <f t="shared" si="1"/>
        <v>1.0411868046066755</v>
      </c>
      <c r="GW25" s="66">
        <f t="shared" si="2"/>
        <v>1.0596384127729515</v>
      </c>
      <c r="GX25" s="66">
        <f t="shared" si="3"/>
        <v>1.1437030704763007</v>
      </c>
      <c r="GY25" s="66">
        <f t="shared" si="4"/>
        <v>1.1465488812247089</v>
      </c>
      <c r="GZ25" s="66">
        <f t="shared" si="5"/>
        <v>1.1109763662356333</v>
      </c>
      <c r="HA25" s="66">
        <f t="shared" si="6"/>
        <v>1.1585022217405441</v>
      </c>
      <c r="HB25" s="66">
        <f t="shared" si="7"/>
        <v>1.2051837004383246</v>
      </c>
      <c r="HC25" s="66">
        <f t="shared" si="8"/>
        <v>1.0951423761035499</v>
      </c>
      <c r="HD25" s="66">
        <f t="shared" si="9"/>
        <v>1.048531764261738</v>
      </c>
      <c r="HE25" s="66">
        <f t="shared" si="10"/>
        <v>1.0536488217170126</v>
      </c>
      <c r="HF25" s="67">
        <f t="shared" si="11"/>
        <v>1.1694123011097974</v>
      </c>
      <c r="HG25" s="67">
        <f t="shared" si="12"/>
        <v>1.0537365068328213</v>
      </c>
      <c r="HH25" s="67">
        <f t="shared" si="13"/>
        <v>1.0171063643233906</v>
      </c>
      <c r="HI25" s="67">
        <f t="shared" si="14"/>
        <v>1.043241157154738</v>
      </c>
      <c r="HJ25" s="67">
        <f t="shared" si="15"/>
        <v>0.91568966994022849</v>
      </c>
      <c r="HK25" s="67">
        <f t="shared" si="16"/>
        <v>0.95483066050010112</v>
      </c>
      <c r="HL25" s="67">
        <f t="shared" si="17"/>
        <v>0.95727473949118402</v>
      </c>
      <c r="HM25" s="68">
        <f t="shared" si="18"/>
        <v>1.0637355259693464</v>
      </c>
      <c r="HN25" s="65">
        <f t="shared" si="51"/>
        <v>0.30325900514579762</v>
      </c>
      <c r="HO25" s="66">
        <f t="shared" si="19"/>
        <v>0.34581971443316706</v>
      </c>
      <c r="HP25" s="66">
        <f t="shared" si="20"/>
        <v>0.22100765610427914</v>
      </c>
      <c r="HQ25" s="66">
        <f t="shared" si="21"/>
        <v>0.38493884607995899</v>
      </c>
      <c r="HR25" s="66">
        <f t="shared" si="22"/>
        <v>0.27921295950254121</v>
      </c>
      <c r="HS25" s="66">
        <f t="shared" si="23"/>
        <v>0.18566716721785709</v>
      </c>
      <c r="HT25" s="66">
        <f t="shared" si="24"/>
        <v>0.33016882419938276</v>
      </c>
      <c r="HU25" s="66">
        <f t="shared" si="25"/>
        <v>0.35084316493036738</v>
      </c>
      <c r="HV25" s="66">
        <f t="shared" si="26"/>
        <v>0.32939185256884296</v>
      </c>
      <c r="HW25" s="66">
        <f t="shared" si="27"/>
        <v>0.37881562562925253</v>
      </c>
      <c r="HX25" s="66">
        <f t="shared" si="28"/>
        <v>0.53195444778632528</v>
      </c>
      <c r="HY25" s="66">
        <f t="shared" si="29"/>
        <v>0.47087601335815604</v>
      </c>
      <c r="HZ25" s="67">
        <f t="shared" si="30"/>
        <v>0.43796695539572594</v>
      </c>
      <c r="IA25" s="67">
        <f t="shared" si="31"/>
        <v>0.59253083848308186</v>
      </c>
      <c r="IB25" s="67">
        <f t="shared" si="32"/>
        <v>0.61385731825894485</v>
      </c>
      <c r="IC25" s="67">
        <f t="shared" si="33"/>
        <v>0.48681253477564157</v>
      </c>
      <c r="ID25" s="67">
        <f t="shared" si="34"/>
        <v>0.55537195744578249</v>
      </c>
      <c r="IE25" s="67">
        <f t="shared" si="35"/>
        <v>0.40908441298549253</v>
      </c>
      <c r="IF25" s="67">
        <f t="shared" si="36"/>
        <v>0.51342844013689548</v>
      </c>
      <c r="IG25" s="68">
        <f t="shared" si="37"/>
        <v>0.53866135371839918</v>
      </c>
      <c r="IH25" s="25"/>
      <c r="II25" s="53">
        <f t="shared" si="52"/>
        <v>0</v>
      </c>
      <c r="IJ25" s="54">
        <f t="shared" si="53"/>
        <v>0.24681834725008919</v>
      </c>
      <c r="IK25" s="54">
        <f t="shared" si="54"/>
        <v>2.6114882311606465E-2</v>
      </c>
      <c r="IL25" s="54">
        <f t="shared" si="55"/>
        <v>0.31798235745281178</v>
      </c>
      <c r="IM25" s="54">
        <f t="shared" si="56"/>
        <v>0</v>
      </c>
      <c r="IN25" s="54">
        <f t="shared" si="57"/>
        <v>0.12843312018814876</v>
      </c>
      <c r="IO25" s="54">
        <f t="shared" si="58"/>
        <v>1.668701383761332E-2</v>
      </c>
      <c r="IP25" s="54">
        <f t="shared" si="59"/>
        <v>0.20612275437966246</v>
      </c>
      <c r="IQ25" s="54">
        <f t="shared" si="60"/>
        <v>5.7841524580068027E-2</v>
      </c>
      <c r="IR25" s="54">
        <f t="shared" si="38"/>
        <v>1</v>
      </c>
      <c r="IS25" s="59">
        <f t="shared" si="39"/>
        <v>0.40908441298549253</v>
      </c>
      <c r="IT25" s="53">
        <f t="shared" si="40"/>
        <v>0</v>
      </c>
      <c r="IU25" s="54">
        <f t="shared" si="41"/>
        <v>0.20193003937692866</v>
      </c>
      <c r="IV25" s="54">
        <f t="shared" si="42"/>
        <v>2.5446299129604968E-2</v>
      </c>
      <c r="IW25" s="54">
        <f t="shared" si="43"/>
        <v>0.2591952213565708</v>
      </c>
      <c r="IX25" s="54">
        <f t="shared" si="44"/>
        <v>0</v>
      </c>
      <c r="IY25" s="54">
        <f t="shared" si="45"/>
        <v>0.23335055995304299</v>
      </c>
      <c r="IZ25" s="54">
        <f t="shared" si="46"/>
        <v>1.6033442119339551E-2</v>
      </c>
      <c r="JA25" s="54">
        <f t="shared" si="47"/>
        <v>0.20807429650038153</v>
      </c>
      <c r="JB25" s="54">
        <f t="shared" si="48"/>
        <v>5.5970141564131354E-2</v>
      </c>
      <c r="JC25" s="54">
        <f t="shared" si="49"/>
        <v>0.99999999999999989</v>
      </c>
      <c r="JD25" s="59">
        <f t="shared" si="61"/>
        <v>0.51342844013689548</v>
      </c>
      <c r="JE25" s="53">
        <f t="shared" si="62"/>
        <v>0</v>
      </c>
      <c r="JF25" s="54">
        <f t="shared" si="63"/>
        <v>0.11491385203062676</v>
      </c>
      <c r="JG25" s="54">
        <f t="shared" si="64"/>
        <v>2.7637012252189772E-2</v>
      </c>
      <c r="JH25" s="54">
        <f t="shared" si="65"/>
        <v>0.31878778199878433</v>
      </c>
      <c r="JI25" s="54">
        <f t="shared" si="66"/>
        <v>0</v>
      </c>
      <c r="JJ25" s="54">
        <f t="shared" si="67"/>
        <v>0.20144187370793409</v>
      </c>
      <c r="JK25" s="54">
        <f t="shared" si="68"/>
        <v>2.2061388580652673E-2</v>
      </c>
      <c r="JL25" s="54">
        <f t="shared" si="69"/>
        <v>0.25182755921901473</v>
      </c>
      <c r="JM25" s="54">
        <f t="shared" si="70"/>
        <v>6.3330532210797694E-2</v>
      </c>
      <c r="JN25" s="54">
        <f t="shared" si="71"/>
        <v>0.99999999999999989</v>
      </c>
      <c r="JO25" s="119">
        <f t="shared" si="72"/>
        <v>0.53866135371839918</v>
      </c>
      <c r="LP25" s="86">
        <f>TWh!HN25</f>
        <v>43.724999999999987</v>
      </c>
      <c r="LQ25" s="87">
        <f>TWh!HO25</f>
        <v>46.503999999999998</v>
      </c>
      <c r="LR25" s="87">
        <f>TWh!HP25</f>
        <v>46.107000000000006</v>
      </c>
      <c r="LS25" s="87">
        <f>TWh!HQ25</f>
        <v>46.849000000000004</v>
      </c>
      <c r="LT25" s="87">
        <f>TWh!HR25</f>
        <v>45.099941000000001</v>
      </c>
      <c r="LU25" s="87">
        <f>TWh!HS25</f>
        <v>46.564668000000005</v>
      </c>
      <c r="LV25" s="87">
        <f>TWh!HT25</f>
        <v>49.028457000000003</v>
      </c>
      <c r="LW25" s="87">
        <f>TWh!HU25</f>
        <v>47.242239999999995</v>
      </c>
      <c r="LX25" s="87">
        <f>TWh!HV25</f>
        <v>45.963689999999993</v>
      </c>
      <c r="LY25" s="87">
        <f>TWh!HW25</f>
        <v>50.198451999999996</v>
      </c>
      <c r="LZ25" s="87">
        <f>TWh!HX25</f>
        <v>54.047077000000002</v>
      </c>
      <c r="MA25" s="87">
        <f>TWh!HY25</f>
        <v>52.433584000000003</v>
      </c>
      <c r="MB25" s="88">
        <f>TWh!HZ25</f>
        <v>46.602283000000007</v>
      </c>
      <c r="MC25" s="88">
        <f>TWh!IA25</f>
        <v>51.659480000000002</v>
      </c>
      <c r="MD25" s="88">
        <f>TWh!IB25</f>
        <v>52.787371000000007</v>
      </c>
      <c r="ME25" s="88">
        <f>TWh!IC25</f>
        <v>52.403778000000003</v>
      </c>
      <c r="MF25" s="88">
        <f>TWh!ID25</f>
        <v>60.312894000000014</v>
      </c>
      <c r="MG25" s="88">
        <f>TWh!IE25</f>
        <v>59.420217999999998</v>
      </c>
      <c r="MH25" s="88">
        <f>TWh!IF25</f>
        <v>60.559203298435108</v>
      </c>
      <c r="MI25" s="89">
        <f>TWh!IG25</f>
        <v>54.268984371169346</v>
      </c>
    </row>
    <row r="26" spans="1:347" x14ac:dyDescent="0.35">
      <c r="A26" s="20" t="s">
        <v>41</v>
      </c>
      <c r="B26" s="65">
        <f>IF(TWh!B26=0,0,TWh!B26/LP26)</f>
        <v>0.35963925523661749</v>
      </c>
      <c r="C26" s="66">
        <f>IF(TWh!C26=0,0,TWh!C26/LQ26)</f>
        <v>0.35053510393903742</v>
      </c>
      <c r="D26" s="66">
        <f>IF(TWh!D26=0,0,TWh!D26/LR26)</f>
        <v>0.36590833915248633</v>
      </c>
      <c r="E26" s="66">
        <f>IF(TWh!E26=0,0,TWh!E26/LS26)</f>
        <v>0.42566692802830003</v>
      </c>
      <c r="F26" s="66">
        <f>IF(TWh!F26=0,0,TWh!F26/LT26)</f>
        <v>0.36706764421768512</v>
      </c>
      <c r="G26" s="66">
        <f>IF(TWh!G26=0,0,TWh!G26/LU26)</f>
        <v>0.36132481049892523</v>
      </c>
      <c r="H26" s="66">
        <f>IF(TWh!H26=0,0,TWh!H26/LV26)</f>
        <v>0.39171271980224642</v>
      </c>
      <c r="I26" s="66">
        <f>IF(TWh!I26=0,0,TWh!I26/LW26)</f>
        <v>0.37630435109364585</v>
      </c>
      <c r="J26" s="66">
        <f>IF(TWh!J26=0,0,TWh!J26/LX26)</f>
        <v>0.39580263239386376</v>
      </c>
      <c r="K26" s="66">
        <f>IF(TWh!K26=0,0,TWh!K26/LY26)</f>
        <v>0.36291146837299981</v>
      </c>
      <c r="L26" s="66">
        <f>IF(TWh!L26=0,0,TWh!L26/LZ26)</f>
        <v>0.32673620508721907</v>
      </c>
      <c r="M26" s="66">
        <f>IF(TWh!M26=0,0,TWh!M26/MA26)</f>
        <v>0.38600031584035843</v>
      </c>
      <c r="N26" s="67">
        <f>IF(TWh!N26=0,0,TWh!N26/MB26)</f>
        <v>0.37186982046327627</v>
      </c>
      <c r="O26" s="67">
        <f>IF(TWh!O26=0,0,TWh!O26/MC26)</f>
        <v>0.28096739119119596</v>
      </c>
      <c r="P26" s="67">
        <f>IF(TWh!P26=0,0,TWh!P26/MD26)</f>
        <v>0.26617709935938433</v>
      </c>
      <c r="Q26" s="67">
        <f>IF(TWh!Q26=0,0,TWh!Q26/ME26)</f>
        <v>0.27041406325691941</v>
      </c>
      <c r="R26" s="67">
        <f>IF(TWh!R26=0,0,TWh!R26/MF26)</f>
        <v>0.24175631918439083</v>
      </c>
      <c r="S26" s="67">
        <f>IF(TWh!S26=0,0,TWh!S26/MG26)</f>
        <v>0.25805439108473521</v>
      </c>
      <c r="T26" s="67">
        <f>IF(TWh!T26=0,0,TWh!T26/MH26)</f>
        <v>0.23790646834216062</v>
      </c>
      <c r="U26" s="68">
        <f>IF(TWh!U26=0,0,TWh!U26/MI26)</f>
        <v>0.22377841224373263</v>
      </c>
      <c r="V26" s="65">
        <f>IF(TWh!V26=0,0,TWh!V26/LP26)</f>
        <v>7.4282389449185412E-3</v>
      </c>
      <c r="W26" s="66">
        <f>IF(TWh!W26=0,0,TWh!W26/LQ26)</f>
        <v>1.7295156982499393E-2</v>
      </c>
      <c r="X26" s="66">
        <f>IF(TWh!X26=0,0,TWh!X26/LR26)</f>
        <v>7.3505090227498271E-3</v>
      </c>
      <c r="Y26" s="66">
        <f>IF(TWh!Y26=0,0,TWh!Y26/LS26)</f>
        <v>0</v>
      </c>
      <c r="Z26" s="66">
        <f>IF(TWh!Z26=0,0,TWh!Z26/LT26)</f>
        <v>1.329672973217642E-2</v>
      </c>
      <c r="AA26" s="66">
        <f>IF(TWh!AA26=0,0,TWh!AA26/LU26)</f>
        <v>7.6433447007041308E-3</v>
      </c>
      <c r="AB26" s="66">
        <f>IF(TWh!AB26=0,0,TWh!AB26/LV26)</f>
        <v>9.3952352471198906E-3</v>
      </c>
      <c r="AC26" s="66">
        <f>IF(TWh!AC26=0,0,TWh!AC26/LW26)</f>
        <v>3.061283242264751E-2</v>
      </c>
      <c r="AD26" s="66">
        <f>IF(TWh!AD26=0,0,TWh!AD26/LX26)</f>
        <v>1.7396226161223885E-3</v>
      </c>
      <c r="AE26" s="66">
        <f>IF(TWh!AE26=0,0,TWh!AE26/LY26)</f>
        <v>1.196259898598185E-2</v>
      </c>
      <c r="AF26" s="66">
        <f>IF(TWh!AF26=0,0,TWh!AF26/LZ26)</f>
        <v>1.2414139091097412E-2</v>
      </c>
      <c r="AG26" s="66">
        <f>IF(TWh!AG26=0,0,TWh!AG26/MA26)</f>
        <v>1.2328221621884444E-2</v>
      </c>
      <c r="AH26" s="67">
        <f>IF(TWh!AH26=0,0,TWh!AH26/MB26)</f>
        <v>1.5987844902187583E-2</v>
      </c>
      <c r="AI26" s="67">
        <f>IF(TWh!AI26=0,0,TWh!AI26/MC26)</f>
        <v>6.6399667546544342E-3</v>
      </c>
      <c r="AJ26" s="67">
        <f>IF(TWh!AJ26=0,0,TWh!AJ26/MD26)</f>
        <v>4.2939157953976528E-3</v>
      </c>
      <c r="AK26" s="67">
        <f>IF(TWh!AK26=0,0,TWh!AK26/ME26)</f>
        <v>2.9866672909505242E-3</v>
      </c>
      <c r="AL26" s="67">
        <f>IF(TWh!AL26=0,0,TWh!AL26/MF26)</f>
        <v>2.1811676297212972E-3</v>
      </c>
      <c r="AM26" s="67">
        <f>IF(TWh!AM26=0,0,TWh!AM26/MG26)</f>
        <v>2.9287351634467548E-3</v>
      </c>
      <c r="AN26" s="67">
        <f>IF(TWh!AN26=0,0,TWh!AN26/MH26)</f>
        <v>0</v>
      </c>
      <c r="AO26" s="68">
        <f>IF(TWh!AO26=0,0,TWh!AO26/MI26)</f>
        <v>0</v>
      </c>
      <c r="AP26" s="65">
        <f>IF(TWh!AP26=0,0,TWh!AP26/LP26)</f>
        <v>6.592319627618308E-2</v>
      </c>
      <c r="AQ26" s="66">
        <f>IF(TWh!AQ26=0,0,TWh!AQ26/LQ26)</f>
        <v>0.1009506733157767</v>
      </c>
      <c r="AR26" s="66">
        <f>IF(TWh!AR26=0,0,TWh!AR26/LR26)</f>
        <v>6.5750303208497202E-2</v>
      </c>
      <c r="AS26" s="66">
        <f>IF(TWh!AS26=0,0,TWh!AS26/LS26)</f>
        <v>6.6246056782334389E-2</v>
      </c>
      <c r="AT26" s="66">
        <f>IF(TWh!AT26=0,0,TWh!AT26/LT26)</f>
        <v>4.3732253579861199E-2</v>
      </c>
      <c r="AU26" s="66">
        <f>IF(TWh!AU26=0,0,TWh!AU26/LU26)</f>
        <v>3.5388349253039825E-2</v>
      </c>
      <c r="AV26" s="66">
        <f>IF(TWh!AV26=0,0,TWh!AV26/LV26)</f>
        <v>2.7467903388014348E-2</v>
      </c>
      <c r="AW26" s="66">
        <f>IF(TWh!AW26=0,0,TWh!AW26/LW26)</f>
        <v>2.1159823258238876E-2</v>
      </c>
      <c r="AX26" s="66">
        <f>IF(TWh!AX26=0,0,TWh!AX26/LX26)</f>
        <v>1.1684721819795511E-2</v>
      </c>
      <c r="AY26" s="66">
        <f>IF(TWh!AY26=0,0,TWh!AY26/LY26)</f>
        <v>1.8202456093943564E-2</v>
      </c>
      <c r="AZ26" s="66">
        <f>IF(TWh!AZ26=0,0,TWh!AZ26/LZ26)</f>
        <v>1.234854258335053E-2</v>
      </c>
      <c r="BA26" s="66">
        <f>IF(TWh!BA26=0,0,TWh!BA26/MA26)</f>
        <v>1.2697907537534173E-2</v>
      </c>
      <c r="BB26" s="67">
        <f>IF(TWh!BB26=0,0,TWh!BB26/MB26)</f>
        <v>1.2905442601130232E-2</v>
      </c>
      <c r="BC26" s="67">
        <f>IF(TWh!BC26=0,0,TWh!BC26/MC26)</f>
        <v>9.8156030286195971E-3</v>
      </c>
      <c r="BD26" s="67">
        <f>IF(TWh!BD26=0,0,TWh!BD26/MD26)</f>
        <v>8.0853520828232418E-3</v>
      </c>
      <c r="BE26" s="67">
        <f>IF(TWh!BE26=0,0,TWh!BE26/ME26)</f>
        <v>8.582897416923474E-3</v>
      </c>
      <c r="BF26" s="67">
        <f>IF(TWh!BF26=0,0,TWh!BF26/MF26)</f>
        <v>1.2349709678140303E-2</v>
      </c>
      <c r="BG26" s="67">
        <f>IF(TWh!BG26=0,0,TWh!BG26/MG26)</f>
        <v>1.1043406033795406E-2</v>
      </c>
      <c r="BH26" s="67">
        <f>IF(TWh!BH26=0,0,TWh!BH26/MH26)</f>
        <v>1.0945754458245928E-2</v>
      </c>
      <c r="BI26" s="68">
        <f>IF(TWh!BI26=0,0,TWh!BI26/MI26)</f>
        <v>1.1860421186709037E-2</v>
      </c>
      <c r="BJ26" s="65">
        <f>IF(TWh!BJ26=0,0,TWh!BJ26/LP26)</f>
        <v>0.17457331264546158</v>
      </c>
      <c r="BK26" s="66">
        <f>IF(TWh!BK26=0,0,TWh!BK26/LQ26)</f>
        <v>0.15078164397377714</v>
      </c>
      <c r="BL26" s="66">
        <f>IF(TWh!BL26=0,0,TWh!BL26/LR26)</f>
        <v>0.16476165974493734</v>
      </c>
      <c r="BM26" s="66">
        <f>IF(TWh!BM26=0,0,TWh!BM26/LS26)</f>
        <v>0.1768020276800204</v>
      </c>
      <c r="BN26" s="66">
        <f>IF(TWh!BN26=0,0,TWh!BN26/LT26)</f>
        <v>0.18523353722773597</v>
      </c>
      <c r="BO26" s="66">
        <f>IF(TWh!BO26=0,0,TWh!BO26/LU26)</f>
        <v>0.16182341247393855</v>
      </c>
      <c r="BP26" s="66">
        <f>IF(TWh!BP26=0,0,TWh!BP26/LV26)</f>
        <v>0.18871821427618918</v>
      </c>
      <c r="BQ26" s="66">
        <f>IF(TWh!BQ26=0,0,TWh!BQ26/LW26)</f>
        <v>0.18742252646895263</v>
      </c>
      <c r="BR26" s="66">
        <f>IF(TWh!BR26=0,0,TWh!BR26/LX26)</f>
        <v>0.15277889241060691</v>
      </c>
      <c r="BS26" s="66">
        <f>IF(TWh!BS26=0,0,TWh!BS26/LY26)</f>
        <v>0.13155411449713758</v>
      </c>
      <c r="BT26" s="66">
        <f>IF(TWh!BT26=0,0,TWh!BT26/LZ26)</f>
        <v>0.1190904598144642</v>
      </c>
      <c r="BU26" s="66">
        <f>IF(TWh!BU26=0,0,TWh!BU26/MA26)</f>
        <v>0.13445316019173842</v>
      </c>
      <c r="BV26" s="67">
        <f>IF(TWh!BV26=0,0,TWh!BV26/MB26)</f>
        <v>0.14766739375230248</v>
      </c>
      <c r="BW26" s="67">
        <f>IF(TWh!BW26=0,0,TWh!BW26/MC26)</f>
        <v>0.15716852254303526</v>
      </c>
      <c r="BX26" s="67">
        <f>IF(TWh!BX26=0,0,TWh!BX26/MD26)</f>
        <v>0.12339678583653398</v>
      </c>
      <c r="BY26" s="67">
        <f>IF(TWh!BY26=0,0,TWh!BY26/ME26)</f>
        <v>0.14158009693364451</v>
      </c>
      <c r="BZ26" s="67">
        <f>IF(TWh!BZ26=0,0,TWh!BZ26/MF26)</f>
        <v>0.14830403848562762</v>
      </c>
      <c r="CA26" s="67">
        <f>IF(TWh!CA26=0,0,TWh!CA26/MG26)</f>
        <v>0.16573560585364427</v>
      </c>
      <c r="CB26" s="67">
        <f>IF(TWh!CB26=0,0,TWh!CB26/MH26)</f>
        <v>0.16469417771474967</v>
      </c>
      <c r="CC26" s="68">
        <f>IF(TWh!CC26=0,0,TWh!CC26/MI26)</f>
        <v>0.1553363864508798</v>
      </c>
      <c r="CD26" s="65">
        <f>IF(TWh!CD26=0,0,TWh!CD26/LP26)</f>
        <v>0.10581846392552366</v>
      </c>
      <c r="CE26" s="66">
        <f>IF(TWh!CE26=0,0,TWh!CE26/LQ26)</f>
        <v>0.10171644160549859</v>
      </c>
      <c r="CF26" s="66">
        <f>IF(TWh!CF26=0,0,TWh!CF26/LR26)</f>
        <v>0.10130839060604949</v>
      </c>
      <c r="CG26" s="66">
        <f>IF(TWh!CG26=0,0,TWh!CG26/LS26)</f>
        <v>8.9458616728360155E-2</v>
      </c>
      <c r="CH26" s="66">
        <f>IF(TWh!CH26=0,0,TWh!CH26/LT26)</f>
        <v>9.8229369579380527E-2</v>
      </c>
      <c r="CI26" s="66">
        <f>IF(TWh!CI26=0,0,TWh!CI26/LU26)</f>
        <v>9.3521541437029607E-2</v>
      </c>
      <c r="CJ26" s="66">
        <f>IF(TWh!CJ26=0,0,TWh!CJ26/LV26)</f>
        <v>8.9836952312019047E-2</v>
      </c>
      <c r="CK26" s="66">
        <f>IF(TWh!CK26=0,0,TWh!CK26/LW26)</f>
        <v>0.12499699425115977</v>
      </c>
      <c r="CL26" s="66">
        <f>IF(TWh!CL26=0,0,TWh!CL26/LX26)</f>
        <v>0.1728230397220348</v>
      </c>
      <c r="CM26" s="66">
        <f>IF(TWh!CM26=0,0,TWh!CM26/LY26)</f>
        <v>0.20257127274244771</v>
      </c>
      <c r="CN26" s="66">
        <f>IF(TWh!CN26=0,0,TWh!CN26/LZ26)</f>
        <v>0.19060705238550227</v>
      </c>
      <c r="CO26" s="66">
        <f>IF(TWh!CO26=0,0,TWh!CO26/MA26)</f>
        <v>0.188813063092929</v>
      </c>
      <c r="CP26" s="67">
        <f>IF(TWh!CP26=0,0,TWh!CP26/MB26)</f>
        <v>0.19419134496661317</v>
      </c>
      <c r="CQ26" s="67">
        <f>IF(TWh!CQ26=0,0,TWh!CQ26/MC26)</f>
        <v>0.19729701727768598</v>
      </c>
      <c r="CR26" s="67">
        <f>IF(TWh!CR26=0,0,TWh!CR26/MD26)</f>
        <v>0.17778638591157092</v>
      </c>
      <c r="CS26" s="67">
        <f>IF(TWh!CS26=0,0,TWh!CS26/ME26)</f>
        <v>0.17557983468012173</v>
      </c>
      <c r="CT26" s="67">
        <f>IF(TWh!CT26=0,0,TWh!CT26/MF26)</f>
        <v>0.1733567455565814</v>
      </c>
      <c r="CU26" s="67">
        <f>IF(TWh!CU26=0,0,TWh!CU26/MG26)</f>
        <v>0.17899810742547576</v>
      </c>
      <c r="CV26" s="67">
        <f>IF(TWh!CV26=0,0,TWh!CV26/MH26)</f>
        <v>0.1754198604736612</v>
      </c>
      <c r="CW26" s="68">
        <f>IF(TWh!CW26=0,0,TWh!CW26/MI26)</f>
        <v>0.18839422917532997</v>
      </c>
      <c r="CX26" s="65">
        <f>IF(TWh!CX26=0,0,TWh!CX26/LP26)</f>
        <v>0.28661753297129555</v>
      </c>
      <c r="CY26" s="66">
        <f>IF(TWh!CY26=0,0,TWh!CY26/LQ26)</f>
        <v>0.27872098018341085</v>
      </c>
      <c r="CZ26" s="66">
        <f>IF(TWh!CZ26=0,0,TWh!CZ26/LR26)</f>
        <v>0.29486566944760928</v>
      </c>
      <c r="DA26" s="66">
        <f>IF(TWh!DA26=0,0,TWh!DA26/LS26)</f>
        <v>0.24177166718331175</v>
      </c>
      <c r="DB26" s="66">
        <f>IF(TWh!DB26=0,0,TWh!DB26/LT26)</f>
        <v>0.29236964419987355</v>
      </c>
      <c r="DC26" s="66">
        <f>IF(TWh!DC26=0,0,TWh!DC26/LU26)</f>
        <v>0.3401937065979237</v>
      </c>
      <c r="DD26" s="66">
        <f>IF(TWh!DD26=0,0,TWh!DD26/LV26)</f>
        <v>0.29278907559690215</v>
      </c>
      <c r="DE26" s="66">
        <f>IF(TWh!DE26=0,0,TWh!DE26/LW26)</f>
        <v>0.2588788928946984</v>
      </c>
      <c r="DF26" s="66">
        <f>IF(TWh!DF26=0,0,TWh!DF26/LX26)</f>
        <v>0.26472668673616429</v>
      </c>
      <c r="DG26" s="66">
        <f>IF(TWh!DG26=0,0,TWh!DG26/LY26)</f>
        <v>0.27245967186384135</v>
      </c>
      <c r="DH26" s="66">
        <f>IF(TWh!DH26=0,0,TWh!DH26/LZ26)</f>
        <v>0.33196723139574807</v>
      </c>
      <c r="DI26" s="66">
        <f>IF(TWh!DI26=0,0,TWh!DI26/MA26)</f>
        <v>0.24022605490076948</v>
      </c>
      <c r="DJ26" s="67">
        <f>IF(TWh!DJ26=0,0,TWh!DJ26/MB26)</f>
        <v>0.20894782095835748</v>
      </c>
      <c r="DK26" s="67">
        <f>IF(TWh!DK26=0,0,TWh!DK26/MC26)</f>
        <v>0.25994729428741925</v>
      </c>
      <c r="DL26" s="67">
        <f>IF(TWh!DL26=0,0,TWh!DL26/MD26)</f>
        <v>0.29355550236378541</v>
      </c>
      <c r="DM26" s="67">
        <f>IF(TWh!DM26=0,0,TWh!DM26/ME26)</f>
        <v>0.25652987665109345</v>
      </c>
      <c r="DN26" s="67">
        <f>IF(TWh!DN26=0,0,TWh!DN26/MF26)</f>
        <v>0.28472235694516418</v>
      </c>
      <c r="DO26" s="67">
        <f>IF(TWh!DO26=0,0,TWh!DO26/MG26)</f>
        <v>0.23101346172076143</v>
      </c>
      <c r="DP26" s="67">
        <f>IF(TWh!DP26=0,0,TWh!DP26/MH26)</f>
        <v>0.27745750626483567</v>
      </c>
      <c r="DQ26" s="68">
        <f>IF(TWh!DQ26=0,0,TWh!DQ26/MI26)</f>
        <v>0.26709817502066291</v>
      </c>
      <c r="DR26" s="65">
        <f>IF(TWh!DR26=0,0,TWh!DR26/LP26)</f>
        <v>0</v>
      </c>
      <c r="DS26" s="66">
        <f>IF(TWh!DS26=0,0,TWh!DS26/LQ26)</f>
        <v>0</v>
      </c>
      <c r="DT26" s="66">
        <f>IF(TWh!DT26=0,0,TWh!DT26/LR26)</f>
        <v>0</v>
      </c>
      <c r="DU26" s="66">
        <f>IF(TWh!DU26=0,0,TWh!DU26/LS26)</f>
        <v>0</v>
      </c>
      <c r="DV26" s="66">
        <f>IF(TWh!DV26=0,0,TWh!DV26/LT26)</f>
        <v>0</v>
      </c>
      <c r="DW26" s="66">
        <f>IF(TWh!DW26=0,0,TWh!DW26/LU26)</f>
        <v>0</v>
      </c>
      <c r="DX26" s="66">
        <f>IF(TWh!DX26=0,0,TWh!DX26/LV26)</f>
        <v>0</v>
      </c>
      <c r="DY26" s="66">
        <f>IF(TWh!DY26=0,0,TWh!DY26/LW26)</f>
        <v>0</v>
      </c>
      <c r="DZ26" s="66">
        <f>IF(TWh!DZ26=0,0,TWh!DZ26/LX26)</f>
        <v>1.2315912326530183E-7</v>
      </c>
      <c r="EA26" s="66">
        <f>IF(TWh!EA26=0,0,TWh!EA26/LY26)</f>
        <v>4.3092935828464882E-7</v>
      </c>
      <c r="EB26" s="66">
        <f>IF(TWh!EB26=0,0,TWh!EB26/LZ26)</f>
        <v>5.9036856972193762E-7</v>
      </c>
      <c r="EC26" s="66">
        <f>IF(TWh!EC26=0,0,TWh!EC26/MA26)</f>
        <v>2.2936600070963627E-5</v>
      </c>
      <c r="ED26" s="67">
        <f>IF(TWh!ED26=0,0,TWh!ED26/MB26)</f>
        <v>1.3545633848272912E-4</v>
      </c>
      <c r="EE26" s="67">
        <f>IF(TWh!EE26=0,0,TWh!EE26/MC26)</f>
        <v>7.135196193271397E-3</v>
      </c>
      <c r="EF26" s="67">
        <f>IF(TWh!EF26=0,0,TWh!EF26/MD26)</f>
        <v>2.4606132199008684E-2</v>
      </c>
      <c r="EG26" s="67">
        <f>IF(TWh!EG26=0,0,TWh!EG26/ME26)</f>
        <v>2.9896841265979485E-2</v>
      </c>
      <c r="EH26" s="67">
        <f>IF(TWh!EH26=0,0,TWh!EH26/MF26)</f>
        <v>2.7951847498903469E-2</v>
      </c>
      <c r="EI26" s="67">
        <f>IF(TWh!EI26=0,0,TWh!EI26/MG26)</f>
        <v>2.8861415439199459E-2</v>
      </c>
      <c r="EJ26" s="67">
        <f>IF(TWh!EJ26=0,0,TWh!EJ26/MH26)</f>
        <v>2.8360864309593836E-2</v>
      </c>
      <c r="EK26" s="68">
        <f>IF(TWh!EK26=0,0,TWh!EK26/MI26)</f>
        <v>3.1186044114066773E-2</v>
      </c>
      <c r="EL26" s="65">
        <f>IF(TWh!EL26=0,0,TWh!EL26/LP26)</f>
        <v>0</v>
      </c>
      <c r="EM26" s="66">
        <f>IF(TWh!EM26=0,0,TWh!EM26/LQ26)</f>
        <v>0</v>
      </c>
      <c r="EN26" s="66">
        <f>IF(TWh!EN26=0,0,TWh!EN26/LR26)</f>
        <v>0</v>
      </c>
      <c r="EO26" s="66">
        <f>IF(TWh!EO26=0,0,TWh!EO26/LS26)</f>
        <v>0</v>
      </c>
      <c r="EP26" s="66">
        <f>IF(TWh!EP26=0,0,TWh!EP26/LT26)</f>
        <v>0</v>
      </c>
      <c r="EQ26" s="66">
        <f>IF(TWh!EQ26=0,0,TWh!EQ26/LU26)</f>
        <v>3.8216723503520659E-6</v>
      </c>
      <c r="ER26" s="66">
        <f>IF(TWh!ER26=0,0,TWh!ER26/LV26)</f>
        <v>8.8688468546666552E-6</v>
      </c>
      <c r="ES26" s="66">
        <f>IF(TWh!ES26=0,0,TWh!ES26/LW26)</f>
        <v>4.092520605654784E-5</v>
      </c>
      <c r="ET26" s="66">
        <f>IF(TWh!ET26=0,0,TWh!ET26/LX26)</f>
        <v>7.663576445183407E-5</v>
      </c>
      <c r="EU26" s="66">
        <f>IF(TWh!EU26=0,0,TWh!EU26/LY26)</f>
        <v>1.5632393401133921E-4</v>
      </c>
      <c r="EV26" s="66">
        <f>IF(TWh!EV26=0,0,TWh!EV26/LZ26)</f>
        <v>5.023839738810449E-3</v>
      </c>
      <c r="EW26" s="66">
        <f>IF(TWh!EW26=0,0,TWh!EW26/MA26)</f>
        <v>2.2296882703882789E-2</v>
      </c>
      <c r="EX26" s="67">
        <f>IF(TWh!EX26=0,0,TWh!EX26/MB26)</f>
        <v>4.4709652607163607E-2</v>
      </c>
      <c r="EY26" s="67">
        <f>IF(TWh!EY26=0,0,TWh!EY26/MC26)</f>
        <v>7.6762261186845315E-2</v>
      </c>
      <c r="EZ26" s="67">
        <f>IF(TWh!EZ26=0,0,TWh!EZ26/MD26)</f>
        <v>9.441909714482008E-2</v>
      </c>
      <c r="FA26" s="67">
        <f>IF(TWh!FA26=0,0,TWh!FA26/ME26)</f>
        <v>0.10653849499632922</v>
      </c>
      <c r="FB26" s="67">
        <f>IF(TWh!FB26=0,0,TWh!FB26/MF26)</f>
        <v>0.10122461042157288</v>
      </c>
      <c r="FC26" s="67">
        <f>IF(TWh!FC26=0,0,TWh!FC26/MG26)</f>
        <v>0.11519690606019674</v>
      </c>
      <c r="FD26" s="67">
        <f>IF(TWh!FD26=0,0,TWh!FD26/MH26)</f>
        <v>9.8114217372638327E-2</v>
      </c>
      <c r="FE26" s="68">
        <f>IF(TWh!FE26=0,0,TWh!FE26/MI26)</f>
        <v>0.11330919696345271</v>
      </c>
      <c r="FF26" s="65">
        <f>IF(TWh!FF26=0,0,TWh!FF26/LP26)</f>
        <v>0</v>
      </c>
      <c r="FG26" s="66">
        <f>IF(TWh!FG26=0,0,TWh!FG26/LQ26)</f>
        <v>0</v>
      </c>
      <c r="FH26" s="66">
        <f>IF(TWh!FH26=0,0,TWh!FH26/LR26)</f>
        <v>5.5128817670623699E-5</v>
      </c>
      <c r="FI26" s="66">
        <f>IF(TWh!FI26=0,0,TWh!FI26/LS26)</f>
        <v>5.4703597673273646E-5</v>
      </c>
      <c r="FJ26" s="66">
        <f>IF(TWh!FJ26=0,0,TWh!FJ26/LT26)</f>
        <v>7.0821463287224615E-5</v>
      </c>
      <c r="FK26" s="66">
        <f>IF(TWh!FK26=0,0,TWh!FK26/LU26)</f>
        <v>1.0101336608860084E-4</v>
      </c>
      <c r="FL26" s="66">
        <f>IF(TWh!FL26=0,0,TWh!FL26/LV26)</f>
        <v>7.1030530654371603E-5</v>
      </c>
      <c r="FM26" s="66">
        <f>IF(TWh!FM26=0,0,TWh!FM26/LW26)</f>
        <v>5.8365440460043407E-4</v>
      </c>
      <c r="FN26" s="66">
        <f>IF(TWh!FN26=0,0,TWh!FN26/LX26)</f>
        <v>3.6764537783733411E-4</v>
      </c>
      <c r="FO26" s="66">
        <f>IF(TWh!FO26=0,0,TWh!FO26/LY26)</f>
        <v>1.8166258027847655E-4</v>
      </c>
      <c r="FP26" s="66">
        <f>IF(TWh!FP26=0,0,TWh!FP26/LZ26)</f>
        <v>1.811939535238247E-3</v>
      </c>
      <c r="FQ26" s="66">
        <f>IF(TWh!FQ26=0,0,TWh!FQ26/MA26)</f>
        <v>3.1614575108324006E-3</v>
      </c>
      <c r="FR26" s="67">
        <f>IF(TWh!FR26=0,0,TWh!FR26/MB26)</f>
        <v>3.5852234104864272E-3</v>
      </c>
      <c r="FS26" s="67">
        <f>IF(TWh!FS26=0,0,TWh!FS26/MC26)</f>
        <v>4.2667475372728421E-3</v>
      </c>
      <c r="FT26" s="67">
        <f>IF(TWh!FT26=0,0,TWh!FT26/MD26)</f>
        <v>7.6797293066757297E-3</v>
      </c>
      <c r="FU26" s="67">
        <f>IF(TWh!FU26=0,0,TWh!FU26/ME26)</f>
        <v>7.8912275080383985E-3</v>
      </c>
      <c r="FV26" s="67">
        <f>IF(TWh!FV26=0,0,TWh!FV26/MF26)</f>
        <v>8.1532045998982099E-3</v>
      </c>
      <c r="FW26" s="67">
        <f>IF(TWh!FW26=0,0,TWh!FW26/MG26)</f>
        <v>8.1679712187450494E-3</v>
      </c>
      <c r="FX26" s="67">
        <f>IF(TWh!FX26=0,0,TWh!FX26/MH26)</f>
        <v>7.1011510641146355E-3</v>
      </c>
      <c r="FY26" s="68">
        <f>IF(TWh!FY26=0,0,TWh!FY26/MI26)</f>
        <v>9.0371348451661684E-3</v>
      </c>
      <c r="FZ26" s="65">
        <f>IF(TWh!FZ26=0,0,TWh!FZ26/LP26)</f>
        <v>-1.3498836307214894E-2</v>
      </c>
      <c r="GA26" s="66">
        <f>IF(TWh!GA26=0,0,TWh!GA26/LQ26)</f>
        <v>-2.4467230720382514E-2</v>
      </c>
      <c r="GB26" s="66">
        <f>IF(TWh!GB26=0,0,TWh!GB26/LR26)</f>
        <v>-5.2445881877320015E-2</v>
      </c>
      <c r="GC26" s="66">
        <f>IF(TWh!GC26=0,0,TWh!GC26/LS26)</f>
        <v>-3.8000765850367428E-2</v>
      </c>
      <c r="GD26" s="66">
        <f>IF(TWh!GD26=0,0,TWh!GD26/LT26)</f>
        <v>-2.092774240137487E-2</v>
      </c>
      <c r="GE26" s="66">
        <f>IF(TWh!GE26=0,0,TWh!GE26/LU26)</f>
        <v>-4.8873633625868045E-2</v>
      </c>
      <c r="GF26" s="66">
        <f>IF(TWh!GF26=0,0,TWh!GF26/LV26)</f>
        <v>-6.8159321240990306E-2</v>
      </c>
      <c r="GG26" s="66">
        <f>IF(TWh!GG26=0,0,TWh!GG26/LW26)</f>
        <v>-3.3888146061087553E-2</v>
      </c>
      <c r="GH26" s="66">
        <f>IF(TWh!GH26=0,0,TWh!GH26/LX26)</f>
        <v>-6.5397494453875271E-2</v>
      </c>
      <c r="GI26" s="66">
        <f>IF(TWh!GI26=0,0,TWh!GI26/LY26)</f>
        <v>-3.9559315090530754E-2</v>
      </c>
      <c r="GJ26" s="66">
        <f>IF(TWh!GJ26=0,0,TWh!GJ26/LZ26)</f>
        <v>-3.7291614654102398E-2</v>
      </c>
      <c r="GK26" s="66">
        <f>IF(TWh!GK26=0,0,TWh!GK26/MA26)</f>
        <v>-3.0635711096886242E-2</v>
      </c>
      <c r="GL26" s="67">
        <f>IF(TWh!GL26=0,0,TWh!GL26/MB26)</f>
        <v>4.2848779239973078E-3</v>
      </c>
      <c r="GM26" s="67">
        <f>IF(TWh!GM26=0,0,TWh!GM26/MC26)</f>
        <v>-3.4235736515046904E-2</v>
      </c>
      <c r="GN26" s="67">
        <f>IF(TWh!GN26=0,0,TWh!GN26/MD26)</f>
        <v>-0.10850512041845277</v>
      </c>
      <c r="GO26" s="67">
        <f>IF(TWh!GO26=0,0,TWh!GO26/ME26)</f>
        <v>-0.10148635117936931</v>
      </c>
      <c r="GP26" s="67">
        <f>IF(TWh!GP26=0,0,TWh!GP26/MF26)</f>
        <v>-7.706280280501232E-2</v>
      </c>
      <c r="GQ26" s="67">
        <f>IF(TWh!GQ26=0,0,TWh!GQ26/MG26)</f>
        <v>-4.5004748739093714E-2</v>
      </c>
      <c r="GR26" s="67">
        <f>IF(TWh!GR26=0,0,TWh!GR26/MH26)</f>
        <v>-4.0090127728117771E-2</v>
      </c>
      <c r="GS26" s="68">
        <f>IF(TWh!GS26=0,0,TWh!GS26/MI26)</f>
        <v>2.5049608979273864E-2</v>
      </c>
      <c r="GT26" s="65">
        <f t="shared" si="50"/>
        <v>0.98650116369278495</v>
      </c>
      <c r="GU26" s="66">
        <f t="shared" si="0"/>
        <v>0.97553276927961752</v>
      </c>
      <c r="GV26" s="66">
        <f t="shared" si="1"/>
        <v>0.94755411812267998</v>
      </c>
      <c r="GW26" s="66">
        <f t="shared" si="2"/>
        <v>0.96199923414963262</v>
      </c>
      <c r="GX26" s="66">
        <f t="shared" si="3"/>
        <v>0.97907225759862515</v>
      </c>
      <c r="GY26" s="66">
        <f t="shared" si="4"/>
        <v>0.95112636637413195</v>
      </c>
      <c r="GZ26" s="66">
        <f t="shared" si="5"/>
        <v>0.93184067875900967</v>
      </c>
      <c r="HA26" s="66">
        <f t="shared" si="6"/>
        <v>0.96611185393891241</v>
      </c>
      <c r="HB26" s="66">
        <f t="shared" si="7"/>
        <v>0.93460250554612467</v>
      </c>
      <c r="HC26" s="66">
        <f t="shared" si="8"/>
        <v>0.96044068490946921</v>
      </c>
      <c r="HD26" s="66">
        <f t="shared" si="9"/>
        <v>0.96270838534589764</v>
      </c>
      <c r="HE26" s="66">
        <f t="shared" si="10"/>
        <v>0.96936428890311377</v>
      </c>
      <c r="HF26" s="67">
        <f t="shared" si="11"/>
        <v>1.0042848779239975</v>
      </c>
      <c r="HG26" s="67">
        <f t="shared" si="12"/>
        <v>0.96576426348495314</v>
      </c>
      <c r="HH26" s="67">
        <f t="shared" si="13"/>
        <v>0.89149487958154727</v>
      </c>
      <c r="HI26" s="67">
        <f t="shared" si="14"/>
        <v>0.89851364882063112</v>
      </c>
      <c r="HJ26" s="67">
        <f t="shared" si="15"/>
        <v>0.9229371971949879</v>
      </c>
      <c r="HK26" s="67">
        <f t="shared" si="16"/>
        <v>0.95499525126090656</v>
      </c>
      <c r="HL26" s="67">
        <f t="shared" si="17"/>
        <v>0.95990987227188218</v>
      </c>
      <c r="HM26" s="68">
        <f t="shared" si="18"/>
        <v>1.0250496089792738</v>
      </c>
      <c r="HN26" s="65">
        <f t="shared" si="51"/>
        <v>0.28661753297129555</v>
      </c>
      <c r="HO26" s="66">
        <f t="shared" si="19"/>
        <v>0.27872098018341085</v>
      </c>
      <c r="HP26" s="66">
        <f t="shared" si="20"/>
        <v>0.29492079826527989</v>
      </c>
      <c r="HQ26" s="66">
        <f t="shared" si="21"/>
        <v>0.24182637078098501</v>
      </c>
      <c r="HR26" s="66">
        <f t="shared" si="22"/>
        <v>0.29244046566316079</v>
      </c>
      <c r="HS26" s="66">
        <f t="shared" si="23"/>
        <v>0.34029854163636264</v>
      </c>
      <c r="HT26" s="66">
        <f t="shared" si="24"/>
        <v>0.29286897497441122</v>
      </c>
      <c r="HU26" s="66">
        <f t="shared" si="25"/>
        <v>0.25950347250535538</v>
      </c>
      <c r="HV26" s="66">
        <f t="shared" si="26"/>
        <v>0.26517109103757674</v>
      </c>
      <c r="HW26" s="66">
        <f t="shared" si="27"/>
        <v>0.27279808930748944</v>
      </c>
      <c r="HX26" s="66">
        <f t="shared" si="28"/>
        <v>0.33880360103836643</v>
      </c>
      <c r="HY26" s="66">
        <f t="shared" si="29"/>
        <v>0.26570733171555566</v>
      </c>
      <c r="HZ26" s="67">
        <f t="shared" si="30"/>
        <v>0.25737815331449027</v>
      </c>
      <c r="IA26" s="67">
        <f t="shared" si="31"/>
        <v>0.34811149920480883</v>
      </c>
      <c r="IB26" s="67">
        <f t="shared" si="32"/>
        <v>0.42026046101428993</v>
      </c>
      <c r="IC26" s="67">
        <f t="shared" si="33"/>
        <v>0.40085644042144053</v>
      </c>
      <c r="ID26" s="67">
        <f t="shared" si="34"/>
        <v>0.42205201946553872</v>
      </c>
      <c r="IE26" s="67">
        <f t="shared" si="35"/>
        <v>0.38323975443890268</v>
      </c>
      <c r="IF26" s="67">
        <f t="shared" si="36"/>
        <v>0.41103373901118245</v>
      </c>
      <c r="IG26" s="68">
        <f t="shared" si="37"/>
        <v>0.42063055094334856</v>
      </c>
      <c r="IH26" s="25"/>
      <c r="II26" s="53">
        <f t="shared" si="52"/>
        <v>0.25805439108473521</v>
      </c>
      <c r="IJ26" s="54">
        <f t="shared" si="53"/>
        <v>2.9287351634467548E-3</v>
      </c>
      <c r="IK26" s="54">
        <f t="shared" si="54"/>
        <v>1.1043406033795406E-2</v>
      </c>
      <c r="IL26" s="54">
        <f t="shared" si="55"/>
        <v>0.16573560585364427</v>
      </c>
      <c r="IM26" s="54">
        <f t="shared" si="56"/>
        <v>0.17899810742547576</v>
      </c>
      <c r="IN26" s="54">
        <f t="shared" si="57"/>
        <v>0.23101346172076143</v>
      </c>
      <c r="IO26" s="54">
        <f t="shared" si="58"/>
        <v>2.8861415439199459E-2</v>
      </c>
      <c r="IP26" s="54">
        <f t="shared" si="59"/>
        <v>0.11519690606019674</v>
      </c>
      <c r="IQ26" s="54">
        <f t="shared" si="60"/>
        <v>8.1679712187450494E-3</v>
      </c>
      <c r="IR26" s="54">
        <f t="shared" si="38"/>
        <v>1.0000000000000002</v>
      </c>
      <c r="IS26" s="59">
        <f t="shared" si="39"/>
        <v>0.38323975443890268</v>
      </c>
      <c r="IT26" s="53">
        <f t="shared" si="40"/>
        <v>0.23790646834216062</v>
      </c>
      <c r="IU26" s="54">
        <f t="shared" si="41"/>
        <v>0</v>
      </c>
      <c r="IV26" s="54">
        <f t="shared" si="42"/>
        <v>1.0945754458245928E-2</v>
      </c>
      <c r="IW26" s="54">
        <f t="shared" si="43"/>
        <v>0.16469417771474967</v>
      </c>
      <c r="IX26" s="54">
        <f t="shared" si="44"/>
        <v>0.1754198604736612</v>
      </c>
      <c r="IY26" s="54">
        <f t="shared" si="45"/>
        <v>0.27745750626483567</v>
      </c>
      <c r="IZ26" s="54">
        <f t="shared" si="46"/>
        <v>2.8360864309593836E-2</v>
      </c>
      <c r="JA26" s="54">
        <f t="shared" si="47"/>
        <v>9.8114217372638327E-2</v>
      </c>
      <c r="JB26" s="54">
        <f t="shared" si="48"/>
        <v>7.1011510641146355E-3</v>
      </c>
      <c r="JC26" s="54">
        <f t="shared" si="49"/>
        <v>1</v>
      </c>
      <c r="JD26" s="59">
        <f t="shared" si="61"/>
        <v>0.41103373901118245</v>
      </c>
      <c r="JE26" s="53">
        <f t="shared" si="62"/>
        <v>0.22377841224373263</v>
      </c>
      <c r="JF26" s="54">
        <f t="shared" si="63"/>
        <v>0</v>
      </c>
      <c r="JG26" s="54">
        <f t="shared" si="64"/>
        <v>1.1860421186709037E-2</v>
      </c>
      <c r="JH26" s="54">
        <f t="shared" si="65"/>
        <v>0.1553363864508798</v>
      </c>
      <c r="JI26" s="54">
        <f t="shared" si="66"/>
        <v>0.18839422917532997</v>
      </c>
      <c r="JJ26" s="54">
        <f t="shared" si="67"/>
        <v>0.26709817502066291</v>
      </c>
      <c r="JK26" s="54">
        <f t="shared" si="68"/>
        <v>3.1186044114066773E-2</v>
      </c>
      <c r="JL26" s="54">
        <f t="shared" si="69"/>
        <v>0.11330919696345271</v>
      </c>
      <c r="JM26" s="54">
        <f t="shared" si="70"/>
        <v>9.0371348451661684E-3</v>
      </c>
      <c r="JN26" s="54">
        <f t="shared" si="71"/>
        <v>1</v>
      </c>
      <c r="JO26" s="119">
        <f t="shared" si="72"/>
        <v>0.42063055094334856</v>
      </c>
      <c r="LP26" s="86">
        <f>TWh!HN26</f>
        <v>51.56</v>
      </c>
      <c r="LQ26" s="87">
        <f>TWh!HO26</f>
        <v>53.540999999999997</v>
      </c>
      <c r="LR26" s="87">
        <f>TWh!HP26</f>
        <v>54.417999999999992</v>
      </c>
      <c r="LS26" s="87">
        <f>TWh!HQ26</f>
        <v>54.841000000000001</v>
      </c>
      <c r="LT26" s="87">
        <f>TWh!HR26</f>
        <v>56.480052999999998</v>
      </c>
      <c r="LU26" s="87">
        <f>TWh!HS26</f>
        <v>59.39808</v>
      </c>
      <c r="LV26" s="87">
        <f>TWh!HT26</f>
        <v>62.691351999999995</v>
      </c>
      <c r="LW26" s="87">
        <f>TWh!HU26</f>
        <v>61.673482999999997</v>
      </c>
      <c r="LX26" s="87">
        <f>TWh!HV26</f>
        <v>64.956616999999994</v>
      </c>
      <c r="LY26" s="87">
        <f>TWh!HW26</f>
        <v>58.014149000000003</v>
      </c>
      <c r="LZ26" s="87">
        <f>TWh!HX26</f>
        <v>60.978856</v>
      </c>
      <c r="MA26" s="87">
        <f>TWh!HY26</f>
        <v>62.214974999999995</v>
      </c>
      <c r="MB26" s="88">
        <f>TWh!HZ26</f>
        <v>59.044856000000003</v>
      </c>
      <c r="MC26" s="88">
        <f>TWh!IA26</f>
        <v>58.885837000000002</v>
      </c>
      <c r="MD26" s="88">
        <f>TWh!IB26</f>
        <v>65.674319999999994</v>
      </c>
      <c r="ME26" s="88">
        <f>TWh!IC26</f>
        <v>66.294628999999986</v>
      </c>
      <c r="MF26" s="88">
        <f>TWh!ID26</f>
        <v>65.102744999999985</v>
      </c>
      <c r="MG26" s="88">
        <f>TWh!IE26</f>
        <v>64.296014999999997</v>
      </c>
      <c r="MH26" s="88">
        <f>TWh!IF26</f>
        <v>64.869626183244918</v>
      </c>
      <c r="MI26" s="89">
        <f>TWh!IG26</f>
        <v>59.866929582204804</v>
      </c>
    </row>
    <row r="27" spans="1:347" x14ac:dyDescent="0.35">
      <c r="A27" s="20" t="s">
        <v>42</v>
      </c>
      <c r="B27" s="65">
        <f>IF(TWh!B27=0,0,TWh!B27/LP27)</f>
        <v>7.1648067281255057E-2</v>
      </c>
      <c r="C27" s="66">
        <f>IF(TWh!C27=0,0,TWh!C27/LQ27)</f>
        <v>8.2850717955804565E-2</v>
      </c>
      <c r="D27" s="66">
        <f>IF(TWh!D27=0,0,TWh!D27/LR27)</f>
        <v>6.2501939608354276E-2</v>
      </c>
      <c r="E27" s="66">
        <f>IF(TWh!E27=0,0,TWh!E27/LS27)</f>
        <v>7.7866339668914764E-2</v>
      </c>
      <c r="F27" s="66">
        <f>IF(TWh!F27=0,0,TWh!F27/LT27)</f>
        <v>7.7006650424705336E-2</v>
      </c>
      <c r="G27" s="66">
        <f>IF(TWh!G27=0,0,TWh!G27/LU27)</f>
        <v>6.4442880900601254E-2</v>
      </c>
      <c r="H27" s="66">
        <f>IF(TWh!H27=0,0,TWh!H27/LV27)</f>
        <v>6.22372485194162E-2</v>
      </c>
      <c r="I27" s="66">
        <f>IF(TWh!I27=0,0,TWh!I27/LW27)</f>
        <v>6.8519715578539114E-2</v>
      </c>
      <c r="J27" s="66">
        <f>IF(TWh!J27=0,0,TWh!J27/LX27)</f>
        <v>7.7056049609895913E-2</v>
      </c>
      <c r="K27" s="66">
        <f>IF(TWh!K27=0,0,TWh!K27/LY27)</f>
        <v>8.5146368303102266E-2</v>
      </c>
      <c r="L27" s="66">
        <f>IF(TWh!L27=0,0,TWh!L27/LZ27)</f>
        <v>7.8741748136318582E-2</v>
      </c>
      <c r="M27" s="66">
        <f>IF(TWh!M27=0,0,TWh!M27/MA27)</f>
        <v>7.924994470995525E-2</v>
      </c>
      <c r="N27" s="67">
        <f>IF(TWh!N27=0,0,TWh!N27/MB27)</f>
        <v>7.4762407602956715E-2</v>
      </c>
      <c r="O27" s="67">
        <f>IF(TWh!O27=0,0,TWh!O27/MC27)</f>
        <v>7.0719429490316704E-2</v>
      </c>
      <c r="P27" s="67">
        <f>IF(TWh!P27=0,0,TWh!P27/MD27)</f>
        <v>7.0814738317412307E-2</v>
      </c>
      <c r="Q27" s="67">
        <f>IF(TWh!Q27=0,0,TWh!Q27/ME27)</f>
        <v>7.035894348709458E-2</v>
      </c>
      <c r="R27" s="67">
        <f>IF(TWh!R27=0,0,TWh!R27/MF27)</f>
        <v>6.4722378014582152E-2</v>
      </c>
      <c r="S27" s="67">
        <f>IF(TWh!S27=0,0,TWh!S27/MG27)</f>
        <v>6.2002483020521429E-2</v>
      </c>
      <c r="T27" s="67">
        <f>IF(TWh!T27=0,0,TWh!T27/MH27)</f>
        <v>5.515672816071724E-2</v>
      </c>
      <c r="U27" s="68">
        <f>IF(TWh!U27=0,0,TWh!U27/MI27)</f>
        <v>4.9629576411274356E-2</v>
      </c>
      <c r="V27" s="65">
        <f>IF(TWh!V27=0,0,TWh!V27/LP27)</f>
        <v>0.10897622513343039</v>
      </c>
      <c r="W27" s="66">
        <f>IF(TWh!W27=0,0,TWh!W27/LQ27)</f>
        <v>9.9998743734375187E-2</v>
      </c>
      <c r="X27" s="66">
        <f>IF(TWh!X27=0,0,TWh!X27/LR27)</f>
        <v>9.7476957452751145E-2</v>
      </c>
      <c r="Y27" s="66">
        <f>IF(TWh!Y27=0,0,TWh!Y27/LS27)</f>
        <v>0.11465358675659104</v>
      </c>
      <c r="Z27" s="66">
        <f>IF(TWh!Z27=0,0,TWh!Z27/LT27)</f>
        <v>0.11002831368933957</v>
      </c>
      <c r="AA27" s="66">
        <f>IF(TWh!AA27=0,0,TWh!AA27/LU27)</f>
        <v>0.1125751567097352</v>
      </c>
      <c r="AB27" s="66">
        <f>IF(TWh!AB27=0,0,TWh!AB27/LV27)</f>
        <v>0.10773062822419523</v>
      </c>
      <c r="AC27" s="66">
        <f>IF(TWh!AC27=0,0,TWh!AC27/LW27)</f>
        <v>0.10392875098757454</v>
      </c>
      <c r="AD27" s="66">
        <f>IF(TWh!AD27=0,0,TWh!AD27/LX27)</f>
        <v>8.5548224905656819E-2</v>
      </c>
      <c r="AE27" s="66">
        <f>IF(TWh!AE27=0,0,TWh!AE27/LY27)</f>
        <v>6.3445415222682808E-2</v>
      </c>
      <c r="AF27" s="66">
        <f>IF(TWh!AF27=0,0,TWh!AF27/LZ27)</f>
        <v>5.0503328115018127E-2</v>
      </c>
      <c r="AG27" s="66">
        <f>IF(TWh!AG27=0,0,TWh!AG27/MA27)</f>
        <v>4.5929745734125171E-2</v>
      </c>
      <c r="AH27" s="67">
        <f>IF(TWh!AH27=0,0,TWh!AH27/MB27)</f>
        <v>4.5476944737768393E-2</v>
      </c>
      <c r="AI27" s="67">
        <f>IF(TWh!AI27=0,0,TWh!AI27/MC27)</f>
        <v>3.6740543941830378E-2</v>
      </c>
      <c r="AJ27" s="67">
        <f>IF(TWh!AJ27=0,0,TWh!AJ27/MD27)</f>
        <v>3.514919042525725E-2</v>
      </c>
      <c r="AK27" s="67">
        <f>IF(TWh!AK27=0,0,TWh!AK27/ME27)</f>
        <v>3.6120099330273152E-2</v>
      </c>
      <c r="AL27" s="67">
        <f>IF(TWh!AL27=0,0,TWh!AL27/MF27)</f>
        <v>3.9932697700504761E-2</v>
      </c>
      <c r="AM27" s="67">
        <f>IF(TWh!AM27=0,0,TWh!AM27/MG27)</f>
        <v>4.7213904914920023E-2</v>
      </c>
      <c r="AN27" s="67">
        <f>IF(TWh!AN27=0,0,TWh!AN27/MH27)</f>
        <v>5.2735379124187153E-2</v>
      </c>
      <c r="AO27" s="68">
        <f>IF(TWh!AO27=0,0,TWh!AO27/MI27)</f>
        <v>3.4724185408138125E-2</v>
      </c>
      <c r="AP27" s="65">
        <f>IF(TWh!AP27=0,0,TWh!AP27/LP27)</f>
        <v>1.6755620249070031E-2</v>
      </c>
      <c r="AQ27" s="66">
        <f>IF(TWh!AQ27=0,0,TWh!AQ27/LQ27)</f>
        <v>2.9679275385987608E-2</v>
      </c>
      <c r="AR27" s="66">
        <f>IF(TWh!AR27=0,0,TWh!AR27/LR27)</f>
        <v>3.0071687924774229E-2</v>
      </c>
      <c r="AS27" s="66">
        <f>IF(TWh!AS27=0,0,TWh!AS27/LS27)</f>
        <v>3.1946819839297813E-2</v>
      </c>
      <c r="AT27" s="66">
        <f>IF(TWh!AT27=0,0,TWh!AT27/LT27)</f>
        <v>3.3350892210443142E-2</v>
      </c>
      <c r="AU27" s="66">
        <f>IF(TWh!AU27=0,0,TWh!AU27/LU27)</f>
        <v>3.3356786490981193E-2</v>
      </c>
      <c r="AV27" s="66">
        <f>IF(TWh!AV27=0,0,TWh!AV27/LV27)</f>
        <v>3.3103557082858205E-2</v>
      </c>
      <c r="AW27" s="66">
        <f>IF(TWh!AW27=0,0,TWh!AW27/LW27)</f>
        <v>3.5768153415212244E-2</v>
      </c>
      <c r="AX27" s="66">
        <f>IF(TWh!AX27=0,0,TWh!AX27/LX27)</f>
        <v>3.4281937157067517E-2</v>
      </c>
      <c r="AY27" s="66">
        <f>IF(TWh!AY27=0,0,TWh!AY27/LY27)</f>
        <v>3.4343781873274838E-2</v>
      </c>
      <c r="AZ27" s="66">
        <f>IF(TWh!AZ27=0,0,TWh!AZ27/LZ27)</f>
        <v>3.3958510230743366E-2</v>
      </c>
      <c r="BA27" s="66">
        <f>IF(TWh!BA27=0,0,TWh!BA27/MA27)</f>
        <v>3.2016977662821917E-2</v>
      </c>
      <c r="BB27" s="67">
        <f>IF(TWh!BB27=0,0,TWh!BB27/MB27)</f>
        <v>2.9426258359732487E-2</v>
      </c>
      <c r="BC27" s="67">
        <f>IF(TWh!BC27=0,0,TWh!BC27/MC27)</f>
        <v>2.6148360483814581E-2</v>
      </c>
      <c r="BD27" s="67">
        <f>IF(TWh!BD27=0,0,TWh!BD27/MD27)</f>
        <v>2.3604912772470767E-2</v>
      </c>
      <c r="BE27" s="67">
        <f>IF(TWh!BE27=0,0,TWh!BE27/ME27)</f>
        <v>2.5848446083226728E-2</v>
      </c>
      <c r="BF27" s="67">
        <f>IF(TWh!BF27=0,0,TWh!BF27/MF27)</f>
        <v>2.88652084501776E-2</v>
      </c>
      <c r="BG27" s="67">
        <f>IF(TWh!BG27=0,0,TWh!BG27/MG27)</f>
        <v>2.9796246257211709E-2</v>
      </c>
      <c r="BH27" s="67">
        <f>IF(TWh!BH27=0,0,TWh!BH27/MH27)</f>
        <v>2.0945453978561523E-2</v>
      </c>
      <c r="BI27" s="68">
        <f>IF(TWh!BI27=0,0,TWh!BI27/MI27)</f>
        <v>2.0018367280687011E-2</v>
      </c>
      <c r="BJ27" s="65">
        <f>IF(TWh!BJ27=0,0,TWh!BJ27/LP27)</f>
        <v>0.1081675562024907</v>
      </c>
      <c r="BK27" s="66">
        <f>IF(TWh!BK27=0,0,TWh!BK27/LQ27)</f>
        <v>8.476652303363022E-2</v>
      </c>
      <c r="BL27" s="66">
        <f>IF(TWh!BL27=0,0,TWh!BL27/LR27)</f>
        <v>7.7925705241597629E-2</v>
      </c>
      <c r="BM27" s="66">
        <f>IF(TWh!BM27=0,0,TWh!BM27/LS27)</f>
        <v>7.7317757914098548E-2</v>
      </c>
      <c r="BN27" s="66">
        <f>IF(TWh!BN27=0,0,TWh!BN27/LT27)</f>
        <v>7.970632778033844E-2</v>
      </c>
      <c r="BO27" s="66">
        <f>IF(TWh!BO27=0,0,TWh!BO27/LU27)</f>
        <v>6.9847767685812981E-2</v>
      </c>
      <c r="BP27" s="66">
        <f>IF(TWh!BP27=0,0,TWh!BP27/LV27)</f>
        <v>6.1148736971237107E-2</v>
      </c>
      <c r="BQ27" s="66">
        <f>IF(TWh!BQ27=0,0,TWh!BQ27/LW27)</f>
        <v>5.8069381598793372E-2</v>
      </c>
      <c r="BR27" s="66">
        <f>IF(TWh!BR27=0,0,TWh!BR27/LX27)</f>
        <v>5.5930023361835023E-2</v>
      </c>
      <c r="BS27" s="66">
        <f>IF(TWh!BS27=0,0,TWh!BS27/LY27)</f>
        <v>7.5934063176600938E-2</v>
      </c>
      <c r="BT27" s="66">
        <f>IF(TWh!BT27=0,0,TWh!BT27/LZ27)</f>
        <v>7.9864044316652311E-2</v>
      </c>
      <c r="BU27" s="66">
        <f>IF(TWh!BU27=0,0,TWh!BU27/MA27)</f>
        <v>0.11094992259393734</v>
      </c>
      <c r="BV27" s="67">
        <f>IF(TWh!BV27=0,0,TWh!BV27/MB27)</f>
        <v>0.10042238648363253</v>
      </c>
      <c r="BW27" s="67">
        <f>IF(TWh!BW27=0,0,TWh!BW27/MC27)</f>
        <v>8.3653778927497702E-2</v>
      </c>
      <c r="BX27" s="67">
        <f>IF(TWh!BX27=0,0,TWh!BX27/MD27)</f>
        <v>5.9713052779109647E-2</v>
      </c>
      <c r="BY27" s="67">
        <f>IF(TWh!BY27=0,0,TWh!BY27/ME27)</f>
        <v>6.0350665964331397E-2</v>
      </c>
      <c r="BZ27" s="67">
        <f>IF(TWh!BZ27=0,0,TWh!BZ27/MF27)</f>
        <v>5.6982613572630389E-2</v>
      </c>
      <c r="CA27" s="67">
        <f>IF(TWh!CA27=0,0,TWh!CA27/MG27)</f>
        <v>6.0870517782808727E-2</v>
      </c>
      <c r="CB27" s="67">
        <f>IF(TWh!CB27=0,0,TWh!CB27/MH27)</f>
        <v>7.2671840036024393E-2</v>
      </c>
      <c r="CC27" s="68">
        <f>IF(TWh!CC27=0,0,TWh!CC27/MI27)</f>
        <v>6.9455242473783846E-2</v>
      </c>
      <c r="CD27" s="65">
        <f>IF(TWh!CD27=0,0,TWh!CD27/LP27)</f>
        <v>0.53352741387675884</v>
      </c>
      <c r="CE27" s="66">
        <f>IF(TWh!CE27=0,0,TWh!CE27/LQ27)</f>
        <v>0.53714777452544571</v>
      </c>
      <c r="CF27" s="66">
        <f>IF(TWh!CF27=0,0,TWh!CF27/LR27)</f>
        <v>0.55714862055053849</v>
      </c>
      <c r="CG27" s="66">
        <f>IF(TWh!CG27=0,0,TWh!CG27/LS27)</f>
        <v>0.57646261576688507</v>
      </c>
      <c r="CH27" s="66">
        <f>IF(TWh!CH27=0,0,TWh!CH27/LT27)</f>
        <v>0.5605452031342596</v>
      </c>
      <c r="CI27" s="66">
        <f>IF(TWh!CI27=0,0,TWh!CI27/LU27)</f>
        <v>0.56693744403223745</v>
      </c>
      <c r="CJ27" s="66">
        <f>IF(TWh!CJ27=0,0,TWh!CJ27/LV27)</f>
        <v>0.5766550001706402</v>
      </c>
      <c r="CK27" s="66">
        <f>IF(TWh!CK27=0,0,TWh!CK27/LW27)</f>
        <v>0.55067155067155071</v>
      </c>
      <c r="CL27" s="66">
        <f>IF(TWh!CL27=0,0,TWh!CL27/LX27)</f>
        <v>0.58133116379136929</v>
      </c>
      <c r="CM27" s="66">
        <f>IF(TWh!CM27=0,0,TWh!CM27/LY27)</f>
        <v>0.54275509826889223</v>
      </c>
      <c r="CN27" s="66">
        <f>IF(TWh!CN27=0,0,TWh!CN27/LZ27)</f>
        <v>0.52762401716722163</v>
      </c>
      <c r="CO27" s="66">
        <f>IF(TWh!CO27=0,0,TWh!CO27/MA27)</f>
        <v>0.54280928796672012</v>
      </c>
      <c r="CP27" s="67">
        <f>IF(TWh!CP27=0,0,TWh!CP27/MB27)</f>
        <v>0.54540654699049629</v>
      </c>
      <c r="CQ27" s="67">
        <f>IF(TWh!CQ27=0,0,TWh!CQ27/MC27)</f>
        <v>0.54953506257428508</v>
      </c>
      <c r="CR27" s="67">
        <f>IF(TWh!CR27=0,0,TWh!CR27/MD27)</f>
        <v>0.57164459853206939</v>
      </c>
      <c r="CS27" s="67">
        <f>IF(TWh!CS27=0,0,TWh!CS27/ME27)</f>
        <v>0.56986981714199714</v>
      </c>
      <c r="CT27" s="67">
        <f>IF(TWh!CT27=0,0,TWh!CT27/MF27)</f>
        <v>0.55240231819031582</v>
      </c>
      <c r="CU27" s="67">
        <f>IF(TWh!CU27=0,0,TWh!CU27/MG27)</f>
        <v>0.55068283064339441</v>
      </c>
      <c r="CV27" s="67">
        <f>IF(TWh!CV27=0,0,TWh!CV27/MH27)</f>
        <v>0.55972827776045064</v>
      </c>
      <c r="CW27" s="68">
        <f>IF(TWh!CW27=0,0,TWh!CW27/MI27)</f>
        <v>0.5536429906357675</v>
      </c>
      <c r="CX27" s="65">
        <f>IF(TWh!CX27=0,0,TWh!CX27/LP27)</f>
        <v>0.16092511725699499</v>
      </c>
      <c r="CY27" s="66">
        <f>IF(TWh!CY27=0,0,TWh!CY27/LQ27)</f>
        <v>0.16070778005301439</v>
      </c>
      <c r="CZ27" s="66">
        <f>IF(TWh!CZ27=0,0,TWh!CZ27/LR27)</f>
        <v>0.17015796170437264</v>
      </c>
      <c r="DA27" s="66">
        <f>IF(TWh!DA27=0,0,TWh!DA27/LS27)</f>
        <v>0.11849365904030462</v>
      </c>
      <c r="DB27" s="66">
        <f>IF(TWh!DB27=0,0,TWh!DB27/LT27)</f>
        <v>0.13850661750181076</v>
      </c>
      <c r="DC27" s="66">
        <f>IF(TWh!DC27=0,0,TWh!DC27/LU27)</f>
        <v>0.15162466419342457</v>
      </c>
      <c r="DD27" s="66">
        <f>IF(TWh!DD27=0,0,TWh!DD27/LV27)</f>
        <v>0.14618069791134483</v>
      </c>
      <c r="DE27" s="66">
        <f>IF(TWh!DE27=0,0,TWh!DE27/LW27)</f>
        <v>0.16573295985060693</v>
      </c>
      <c r="DF27" s="66">
        <f>IF(TWh!DF27=0,0,TWh!DF27/LX27)</f>
        <v>0.14761530668655787</v>
      </c>
      <c r="DG27" s="66">
        <f>IF(TWh!DG27=0,0,TWh!DG27/LY27)</f>
        <v>0.17744522426971379</v>
      </c>
      <c r="DH27" s="66">
        <f>IF(TWh!DH27=0,0,TWh!DH27/LZ27)</f>
        <v>0.20451132653887985</v>
      </c>
      <c r="DI27" s="66">
        <f>IF(TWh!DI27=0,0,TWh!DI27/MA27)</f>
        <v>0.1460378180031712</v>
      </c>
      <c r="DJ27" s="67">
        <f>IF(TWh!DJ27=0,0,TWh!DJ27/MB27)</f>
        <v>0.15624780007039774</v>
      </c>
      <c r="DK27" s="67">
        <f>IF(TWh!DK27=0,0,TWh!DK27/MC27)</f>
        <v>0.18059148430399216</v>
      </c>
      <c r="DL27" s="67">
        <f>IF(TWh!DL27=0,0,TWh!DL27/MD27)</f>
        <v>0.16457050123556963</v>
      </c>
      <c r="DM27" s="67">
        <f>IF(TWh!DM27=0,0,TWh!DM27/ME27)</f>
        <v>0.15565505305139585</v>
      </c>
      <c r="DN27" s="67">
        <f>IF(TWh!DN27=0,0,TWh!DN27/MF27)</f>
        <v>0.17221910637502333</v>
      </c>
      <c r="DO27" s="67">
        <f>IF(TWh!DO27=0,0,TWh!DO27/MG27)</f>
        <v>0.16880888044986489</v>
      </c>
      <c r="DP27" s="67">
        <f>IF(TWh!DP27=0,0,TWh!DP27/MH27)</f>
        <v>0.14963419363949304</v>
      </c>
      <c r="DQ27" s="68">
        <f>IF(TWh!DQ27=0,0,TWh!DQ27/MI27)</f>
        <v>0.17846077213777634</v>
      </c>
      <c r="DR27" s="65">
        <f>IF(TWh!DR27=0,0,TWh!DR27/LP27)</f>
        <v>0</v>
      </c>
      <c r="DS27" s="66">
        <f>IF(TWh!DS27=0,0,TWh!DS27/LQ27)</f>
        <v>0</v>
      </c>
      <c r="DT27" s="66">
        <f>IF(TWh!DT27=0,0,TWh!DT27/LR27)</f>
        <v>0</v>
      </c>
      <c r="DU27" s="66">
        <f>IF(TWh!DU27=0,0,TWh!DU27/LS27)</f>
        <v>0</v>
      </c>
      <c r="DV27" s="66">
        <f>IF(TWh!DV27=0,0,TWh!DV27/LT27)</f>
        <v>0</v>
      </c>
      <c r="DW27" s="66">
        <f>IF(TWh!DW27=0,0,TWh!DW27/LU27)</f>
        <v>0</v>
      </c>
      <c r="DX27" s="66">
        <f>IF(TWh!DX27=0,0,TWh!DX27/LV27)</f>
        <v>0</v>
      </c>
      <c r="DY27" s="66">
        <f>IF(TWh!DY27=0,0,TWh!DY27/LW27)</f>
        <v>0</v>
      </c>
      <c r="DZ27" s="66">
        <f>IF(TWh!DZ27=0,0,TWh!DZ27/LX27)</f>
        <v>0</v>
      </c>
      <c r="EA27" s="66">
        <f>IF(TWh!EA27=0,0,TWh!EA27/LY27)</f>
        <v>0</v>
      </c>
      <c r="EB27" s="66">
        <f>IF(TWh!EB27=0,0,TWh!EB27/LZ27)</f>
        <v>6.1335296410368247E-4</v>
      </c>
      <c r="EC27" s="66">
        <f>IF(TWh!EC27=0,0,TWh!EC27/MA27)</f>
        <v>1.3983212466600992E-2</v>
      </c>
      <c r="ED27" s="67">
        <f>IF(TWh!ED27=0,0,TWh!ED27/MB27)</f>
        <v>1.4924322421682505E-2</v>
      </c>
      <c r="EE27" s="67">
        <f>IF(TWh!EE27=0,0,TWh!EE27/MC27)</f>
        <v>2.0555128294763331E-2</v>
      </c>
      <c r="EF27" s="67">
        <f>IF(TWh!EF27=0,0,TWh!EF27/MD27)</f>
        <v>2.2018957695570388E-2</v>
      </c>
      <c r="EG27" s="67">
        <f>IF(TWh!EG27=0,0,TWh!EG27/ME27)</f>
        <v>1.9038302355331476E-2</v>
      </c>
      <c r="EH27" s="67">
        <f>IF(TWh!EH27=0,0,TWh!EH27/MF27)</f>
        <v>1.9928958683866141E-2</v>
      </c>
      <c r="EI27" s="67">
        <f>IF(TWh!EI27=0,0,TWh!EI27/MG27)</f>
        <v>1.8476593880084713E-2</v>
      </c>
      <c r="EJ27" s="67">
        <f>IF(TWh!EJ27=0,0,TWh!EJ27/MH27)</f>
        <v>1.8407633436101502E-2</v>
      </c>
      <c r="EK27" s="68">
        <f>IF(TWh!EK27=0,0,TWh!EK27/MI27)</f>
        <v>1.8352601480171944E-2</v>
      </c>
      <c r="EL27" s="65">
        <f>IF(TWh!EL27=0,0,TWh!EL27/LP27)</f>
        <v>0</v>
      </c>
      <c r="EM27" s="66">
        <f>IF(TWh!EM27=0,0,TWh!EM27/LQ27)</f>
        <v>0</v>
      </c>
      <c r="EN27" s="66">
        <f>IF(TWh!EN27=0,0,TWh!EN27/LR27)</f>
        <v>0</v>
      </c>
      <c r="EO27" s="66">
        <f>IF(TWh!EO27=0,0,TWh!EO27/LS27)</f>
        <v>6.4539029978379425E-5</v>
      </c>
      <c r="EP27" s="66">
        <f>IF(TWh!EP27=0,0,TWh!EP27/LT27)</f>
        <v>1.9753736748534932E-4</v>
      </c>
      <c r="EQ27" s="66">
        <f>IF(TWh!EQ27=0,0,TWh!EQ27/LU27)</f>
        <v>1.9188947166432136E-4</v>
      </c>
      <c r="ER27" s="66">
        <f>IF(TWh!ER27=0,0,TWh!ER27/LV27)</f>
        <v>1.9209027320807469E-4</v>
      </c>
      <c r="ES27" s="66">
        <f>IF(TWh!ES27=0,0,TWh!ES27/LW27)</f>
        <v>2.8729440494146383E-4</v>
      </c>
      <c r="ET27" s="66">
        <f>IF(TWh!ET27=0,0,TWh!ET27/LX27)</f>
        <v>2.4362797979641889E-4</v>
      </c>
      <c r="EU27" s="66">
        <f>IF(TWh!EU27=0,0,TWh!EU27/LY27)</f>
        <v>2.3127125840589118E-4</v>
      </c>
      <c r="EV27" s="66">
        <f>IF(TWh!EV27=0,0,TWh!EV27/LZ27)</f>
        <v>2.1721861554846504E-4</v>
      </c>
      <c r="EW27" s="66">
        <f>IF(TWh!EW27=0,0,TWh!EW27/MA27)</f>
        <v>1.7611098824434499E-4</v>
      </c>
      <c r="EX27" s="67">
        <f>IF(TWh!EX27=0,0,TWh!EX27/MB27)</f>
        <v>2.1119324181626187E-4</v>
      </c>
      <c r="EY27" s="67">
        <f>IF(TWh!EY27=0,0,TWh!EY27/MC27)</f>
        <v>2.0974620708942178E-4</v>
      </c>
      <c r="EZ27" s="67">
        <f>IF(TWh!EZ27=0,0,TWh!EZ27/MD27)</f>
        <v>2.2129605724191344E-4</v>
      </c>
      <c r="FA27" s="67">
        <f>IF(TWh!FA27=0,0,TWh!FA27/ME27)</f>
        <v>2.2575062081420721E-4</v>
      </c>
      <c r="FB27" s="67">
        <f>IF(TWh!FB27=0,0,TWh!FB27/MF27)</f>
        <v>2.2434099831744248E-4</v>
      </c>
      <c r="FC27" s="67">
        <f>IF(TWh!FC27=0,0,TWh!FC27/MG27)</f>
        <v>2.1909004600890965E-4</v>
      </c>
      <c r="FD27" s="67">
        <f>IF(TWh!FD27=0,0,TWh!FD27/MH27)</f>
        <v>2.2630154569307296E-4</v>
      </c>
      <c r="FE27" s="68">
        <f>IF(TWh!FE27=0,0,TWh!FE27/MI27)</f>
        <v>3.5666506232594485E-4</v>
      </c>
      <c r="FF27" s="65">
        <f>IF(TWh!FF27=0,0,TWh!FF27/LP27)</f>
        <v>0</v>
      </c>
      <c r="FG27" s="66">
        <f>IF(TWh!FG27=0,0,TWh!FG27/LQ27)</f>
        <v>4.8491853117423149E-3</v>
      </c>
      <c r="FH27" s="66">
        <f>IF(TWh!FH27=0,0,TWh!FH27/LR27)</f>
        <v>4.7171275176116443E-3</v>
      </c>
      <c r="FI27" s="66">
        <f>IF(TWh!FI27=0,0,TWh!FI27/LS27)</f>
        <v>3.1946819839297814E-3</v>
      </c>
      <c r="FJ27" s="66">
        <f>IF(TWh!FJ27=0,0,TWh!FJ27/LT27)</f>
        <v>6.584578916178311E-4</v>
      </c>
      <c r="FK27" s="66">
        <f>IF(TWh!FK27=0,0,TWh!FK27/LU27)</f>
        <v>1.0234105155430473E-3</v>
      </c>
      <c r="FL27" s="66">
        <f>IF(TWh!FL27=0,0,TWh!FL27/LV27)</f>
        <v>1.2752040847100177E-2</v>
      </c>
      <c r="FM27" s="66">
        <f>IF(TWh!FM27=0,0,TWh!FM27/LW27)</f>
        <v>1.702219349278173E-2</v>
      </c>
      <c r="FN27" s="66">
        <f>IF(TWh!FN27=0,0,TWh!FN27/LX27)</f>
        <v>1.7993666507821224E-2</v>
      </c>
      <c r="FO27" s="66">
        <f>IF(TWh!FO27=0,0,TWh!FO27/LY27)</f>
        <v>2.0698777627327261E-2</v>
      </c>
      <c r="FP27" s="66">
        <f>IF(TWh!FP27=0,0,TWh!FP27/LZ27)</f>
        <v>2.3966453915513979E-2</v>
      </c>
      <c r="FQ27" s="66">
        <f>IF(TWh!FQ27=0,0,TWh!FQ27/MA27)</f>
        <v>2.8846979874423709E-2</v>
      </c>
      <c r="FR27" s="67">
        <f>IF(TWh!FR27=0,0,TWh!FR27/MB27)</f>
        <v>3.3122140091517066E-2</v>
      </c>
      <c r="FS27" s="67">
        <f>IF(TWh!FS27=0,0,TWh!FS27/MC27)</f>
        <v>3.1846465776410537E-2</v>
      </c>
      <c r="FT27" s="67">
        <f>IF(TWh!FT27=0,0,TWh!FT27/MD27)</f>
        <v>5.2262752185298564E-2</v>
      </c>
      <c r="FU27" s="67">
        <f>IF(TWh!FU27=0,0,TWh!FU27/ME27)</f>
        <v>6.2532921965535393E-2</v>
      </c>
      <c r="FV27" s="67">
        <f>IF(TWh!FV27=0,0,TWh!FV27/MF27)</f>
        <v>6.4722378014582152E-2</v>
      </c>
      <c r="FW27" s="67">
        <f>IF(TWh!FW27=0,0,TWh!FW27/MG27)</f>
        <v>6.1929453005185126E-2</v>
      </c>
      <c r="FX27" s="67">
        <f>IF(TWh!FX27=0,0,TWh!FX27/MH27)</f>
        <v>7.0494192318771423E-2</v>
      </c>
      <c r="FY27" s="68">
        <f>IF(TWh!FY27=0,0,TWh!FY27/MI27)</f>
        <v>7.5359599110074921E-2</v>
      </c>
      <c r="FZ27" s="65">
        <f>IF(TWh!FZ27=0,0,TWh!FZ27/LP27)</f>
        <v>-8.7206857512534375E-2</v>
      </c>
      <c r="GA27" s="66">
        <f>IF(TWh!GA27=0,0,TWh!GA27/LQ27)</f>
        <v>-0.11551362420070098</v>
      </c>
      <c r="GB27" s="66">
        <f>IF(TWh!GB27=0,0,TWh!GB27/LR27)</f>
        <v>-0.12900723085994475</v>
      </c>
      <c r="GC27" s="66">
        <f>IF(TWh!GC27=0,0,TWh!GC27/LS27)</f>
        <v>-7.2767756300622793E-2</v>
      </c>
      <c r="GD27" s="66">
        <f>IF(TWh!GD27=0,0,TWh!GD27/LT27)</f>
        <v>-6.1302429709620077E-2</v>
      </c>
      <c r="GE27" s="66">
        <f>IF(TWh!GE27=0,0,TWh!GE27/LU27)</f>
        <v>-0.10441985416400154</v>
      </c>
      <c r="GF27" s="66">
        <f>IF(TWh!GF27=0,0,TWh!GF27/LV27)</f>
        <v>-7.4627071141337015E-2</v>
      </c>
      <c r="GG27" s="66">
        <f>IF(TWh!GG27=0,0,TWh!GG27/LW27)</f>
        <v>6.1947856065503133E-2</v>
      </c>
      <c r="GH27" s="66">
        <f>IF(TWh!GH27=0,0,TWh!GH27/LX27)</f>
        <v>1.8132882496276322E-2</v>
      </c>
      <c r="GI27" s="66">
        <f>IF(TWh!GI27=0,0,TWh!GI27/LY27)</f>
        <v>5.0571315171421535E-2</v>
      </c>
      <c r="GJ27" s="66">
        <f>IF(TWh!GJ27=0,0,TWh!GJ27/LZ27)</f>
        <v>3.7687429797658684E-2</v>
      </c>
      <c r="GK27" s="66">
        <f>IF(TWh!GK27=0,0,TWh!GK27/MA27)</f>
        <v>2.5606537690727762E-2</v>
      </c>
      <c r="GL27" s="67">
        <f>IF(TWh!GL27=0,0,TWh!GL27/MB27)</f>
        <v>1.3833157338965153E-2</v>
      </c>
      <c r="GM27" s="67">
        <f>IF(TWh!GM27=0,0,TWh!GM27/MC27)</f>
        <v>3.1811508075228964E-3</v>
      </c>
      <c r="GN27" s="67">
        <f>IF(TWh!GN27=0,0,TWh!GN27/MD27)</f>
        <v>4.0644709180098104E-2</v>
      </c>
      <c r="GO27" s="67">
        <f>IF(TWh!GO27=0,0,TWh!GO27/ME27)</f>
        <v>8.9848747084054464E-2</v>
      </c>
      <c r="GP27" s="67">
        <f>IF(TWh!GP27=0,0,TWh!GP27/MF27)</f>
        <v>9.9121331089923326E-2</v>
      </c>
      <c r="GQ27" s="67">
        <f>IF(TWh!GQ27=0,0,TWh!GQ27/MG27)</f>
        <v>0.11056744321916306</v>
      </c>
      <c r="GR27" s="67">
        <f>IF(TWh!GR27=0,0,TWh!GR27/MH27)</f>
        <v>0.14096422794213881</v>
      </c>
      <c r="GS27" s="68">
        <f>IF(TWh!GS27=0,0,TWh!GS27/MI27)</f>
        <v>6.3196732607027781E-2</v>
      </c>
      <c r="GT27" s="65">
        <f t="shared" si="50"/>
        <v>0.91279314248746557</v>
      </c>
      <c r="GU27" s="66">
        <f t="shared" si="0"/>
        <v>0.88448637579929901</v>
      </c>
      <c r="GV27" s="66">
        <f t="shared" si="1"/>
        <v>0.87099276914005519</v>
      </c>
      <c r="GW27" s="66">
        <f t="shared" si="2"/>
        <v>0.92723224369937718</v>
      </c>
      <c r="GX27" s="66">
        <f t="shared" si="3"/>
        <v>0.93869757029037992</v>
      </c>
      <c r="GY27" s="66">
        <f t="shared" si="4"/>
        <v>0.89558014583599843</v>
      </c>
      <c r="GZ27" s="66">
        <f t="shared" si="5"/>
        <v>0.92537292885866285</v>
      </c>
      <c r="HA27" s="66">
        <f t="shared" si="6"/>
        <v>1.0619478560655031</v>
      </c>
      <c r="HB27" s="66">
        <f t="shared" si="7"/>
        <v>1.0181328824962763</v>
      </c>
      <c r="HC27" s="66">
        <f t="shared" si="8"/>
        <v>1.0505713151714215</v>
      </c>
      <c r="HD27" s="66">
        <f t="shared" si="9"/>
        <v>1.0376874297976586</v>
      </c>
      <c r="HE27" s="66">
        <f t="shared" si="10"/>
        <v>1.0256065376907277</v>
      </c>
      <c r="HF27" s="67">
        <f t="shared" si="11"/>
        <v>1.0138331573389652</v>
      </c>
      <c r="HG27" s="67">
        <f t="shared" si="12"/>
        <v>1.0031811508075228</v>
      </c>
      <c r="HH27" s="67">
        <f t="shared" si="13"/>
        <v>1.0406447091800977</v>
      </c>
      <c r="HI27" s="67">
        <f t="shared" si="14"/>
        <v>1.0898487470840543</v>
      </c>
      <c r="HJ27" s="67">
        <f t="shared" si="15"/>
        <v>1.0991213310899233</v>
      </c>
      <c r="HK27" s="67">
        <f t="shared" si="16"/>
        <v>1.110567443219163</v>
      </c>
      <c r="HL27" s="67">
        <f t="shared" si="17"/>
        <v>1.1409642279421388</v>
      </c>
      <c r="HM27" s="68">
        <f t="shared" si="18"/>
        <v>1.0631967326070277</v>
      </c>
      <c r="HN27" s="65">
        <f t="shared" si="51"/>
        <v>0.16092511725699499</v>
      </c>
      <c r="HO27" s="66">
        <f t="shared" si="19"/>
        <v>0.1655569653647567</v>
      </c>
      <c r="HP27" s="66">
        <f t="shared" si="20"/>
        <v>0.17487508922198428</v>
      </c>
      <c r="HQ27" s="66">
        <f t="shared" si="21"/>
        <v>0.12175288005421278</v>
      </c>
      <c r="HR27" s="66">
        <f t="shared" si="22"/>
        <v>0.13936261276091394</v>
      </c>
      <c r="HS27" s="66">
        <f t="shared" si="23"/>
        <v>0.15283996418063195</v>
      </c>
      <c r="HT27" s="66">
        <f t="shared" si="24"/>
        <v>0.15912482903165309</v>
      </c>
      <c r="HU27" s="66">
        <f t="shared" si="25"/>
        <v>0.18304244774833012</v>
      </c>
      <c r="HV27" s="66">
        <f t="shared" si="26"/>
        <v>0.1658526011741755</v>
      </c>
      <c r="HW27" s="66">
        <f t="shared" si="27"/>
        <v>0.19837527315544695</v>
      </c>
      <c r="HX27" s="66">
        <f t="shared" si="28"/>
        <v>0.22930835203404595</v>
      </c>
      <c r="HY27" s="66">
        <f t="shared" si="29"/>
        <v>0.18904412133244025</v>
      </c>
      <c r="HZ27" s="67">
        <f t="shared" si="30"/>
        <v>0.20450545582541357</v>
      </c>
      <c r="IA27" s="67">
        <f t="shared" si="31"/>
        <v>0.23320282458225544</v>
      </c>
      <c r="IB27" s="67">
        <f t="shared" si="32"/>
        <v>0.23907350717368048</v>
      </c>
      <c r="IC27" s="67">
        <f t="shared" si="33"/>
        <v>0.23745202799307691</v>
      </c>
      <c r="ID27" s="67">
        <f t="shared" si="34"/>
        <v>0.2570947840717891</v>
      </c>
      <c r="IE27" s="67">
        <f t="shared" si="35"/>
        <v>0.24943401738114362</v>
      </c>
      <c r="IF27" s="67">
        <f t="shared" si="36"/>
        <v>0.23876232094005906</v>
      </c>
      <c r="IG27" s="68">
        <f t="shared" si="37"/>
        <v>0.27252963779034917</v>
      </c>
      <c r="IH27" s="25"/>
      <c r="II27" s="53">
        <f t="shared" si="52"/>
        <v>6.2002483020521429E-2</v>
      </c>
      <c r="IJ27" s="54">
        <f t="shared" si="53"/>
        <v>4.7213904914920023E-2</v>
      </c>
      <c r="IK27" s="54">
        <f t="shared" si="54"/>
        <v>2.9796246257211709E-2</v>
      </c>
      <c r="IL27" s="54">
        <f t="shared" si="55"/>
        <v>6.0870517782808727E-2</v>
      </c>
      <c r="IM27" s="54">
        <f t="shared" si="56"/>
        <v>0.55068283064339441</v>
      </c>
      <c r="IN27" s="54">
        <f t="shared" si="57"/>
        <v>0.16880888044986489</v>
      </c>
      <c r="IO27" s="54">
        <f t="shared" si="58"/>
        <v>1.8476593880084713E-2</v>
      </c>
      <c r="IP27" s="54">
        <f t="shared" si="59"/>
        <v>2.1909004600890965E-4</v>
      </c>
      <c r="IQ27" s="54">
        <f t="shared" si="60"/>
        <v>6.1929453005185126E-2</v>
      </c>
      <c r="IR27" s="54">
        <f t="shared" si="38"/>
        <v>0.99999999999999989</v>
      </c>
      <c r="IS27" s="59">
        <f t="shared" si="39"/>
        <v>0.24943401738114362</v>
      </c>
      <c r="IT27" s="53">
        <f t="shared" si="40"/>
        <v>5.515672816071724E-2</v>
      </c>
      <c r="IU27" s="54">
        <f t="shared" si="41"/>
        <v>5.2735379124187153E-2</v>
      </c>
      <c r="IV27" s="54">
        <f t="shared" si="42"/>
        <v>2.0945453978561523E-2</v>
      </c>
      <c r="IW27" s="54">
        <f t="shared" si="43"/>
        <v>7.2671840036024393E-2</v>
      </c>
      <c r="IX27" s="54">
        <f t="shared" si="44"/>
        <v>0.55972827776045064</v>
      </c>
      <c r="IY27" s="54">
        <f t="shared" si="45"/>
        <v>0.14963419363949304</v>
      </c>
      <c r="IZ27" s="54">
        <f t="shared" si="46"/>
        <v>1.8407633436101502E-2</v>
      </c>
      <c r="JA27" s="54">
        <f t="shared" si="47"/>
        <v>2.2630154569307296E-4</v>
      </c>
      <c r="JB27" s="54">
        <f t="shared" si="48"/>
        <v>7.0494192318771423E-2</v>
      </c>
      <c r="JC27" s="54">
        <f t="shared" si="49"/>
        <v>0.99999999999999989</v>
      </c>
      <c r="JD27" s="59">
        <f t="shared" si="61"/>
        <v>0.23876232094005906</v>
      </c>
      <c r="JE27" s="53">
        <f t="shared" si="62"/>
        <v>4.9629576411274356E-2</v>
      </c>
      <c r="JF27" s="54">
        <f t="shared" si="63"/>
        <v>3.4724185408138125E-2</v>
      </c>
      <c r="JG27" s="54">
        <f t="shared" si="64"/>
        <v>2.0018367280687011E-2</v>
      </c>
      <c r="JH27" s="54">
        <f t="shared" si="65"/>
        <v>6.9455242473783846E-2</v>
      </c>
      <c r="JI27" s="54">
        <f t="shared" si="66"/>
        <v>0.5536429906357675</v>
      </c>
      <c r="JJ27" s="54">
        <f t="shared" si="67"/>
        <v>0.17846077213777634</v>
      </c>
      <c r="JK27" s="54">
        <f t="shared" si="68"/>
        <v>1.8352601480171944E-2</v>
      </c>
      <c r="JL27" s="54">
        <f t="shared" si="69"/>
        <v>3.5666506232594485E-4</v>
      </c>
      <c r="JM27" s="54">
        <f t="shared" si="70"/>
        <v>7.5359599110074921E-2</v>
      </c>
      <c r="JN27" s="54">
        <f t="shared" si="71"/>
        <v>0.99999999999999989</v>
      </c>
      <c r="JO27" s="119">
        <f t="shared" si="72"/>
        <v>0.27252963779034917</v>
      </c>
      <c r="LP27" s="86">
        <f>TWh!HN27</f>
        <v>30.914999999999999</v>
      </c>
      <c r="LQ27" s="87">
        <f>TWh!HO27</f>
        <v>31.840400000000002</v>
      </c>
      <c r="LR27" s="87">
        <f>TWh!HP27</f>
        <v>32.222999999999999</v>
      </c>
      <c r="LS27" s="87">
        <f>TWh!HQ27</f>
        <v>30.989000000000001</v>
      </c>
      <c r="LT27" s="87">
        <f>TWh!HR27</f>
        <v>30.373999999999999</v>
      </c>
      <c r="LU27" s="87">
        <f>TWh!HS27</f>
        <v>31.268000000000001</v>
      </c>
      <c r="LV27" s="87">
        <f>TWh!HT27</f>
        <v>31.235313999999999</v>
      </c>
      <c r="LW27" s="87">
        <f>TWh!HU27</f>
        <v>27.845999999999997</v>
      </c>
      <c r="LX27" s="87">
        <f>TWh!HV27</f>
        <v>28.732332</v>
      </c>
      <c r="LY27" s="87">
        <f>TWh!HW27</f>
        <v>25.943560999999999</v>
      </c>
      <c r="LZ27" s="87">
        <f>TWh!HX27</f>
        <v>27.621942000000001</v>
      </c>
      <c r="MA27" s="87">
        <f>TWh!HY27</f>
        <v>28.391186999999999</v>
      </c>
      <c r="MB27" s="88">
        <f>TWh!HZ27</f>
        <v>28.41</v>
      </c>
      <c r="MC27" s="88">
        <f>TWh!IA27</f>
        <v>28.606000000000005</v>
      </c>
      <c r="MD27" s="88">
        <f>TWh!IB27</f>
        <v>27.113000000000003</v>
      </c>
      <c r="ME27" s="88">
        <f>TWh!IC27</f>
        <v>26.578000000000003</v>
      </c>
      <c r="MF27" s="88">
        <f>TWh!ID27</f>
        <v>26.745000000000005</v>
      </c>
      <c r="MG27" s="88">
        <f>TWh!IE27</f>
        <v>27.386000000000003</v>
      </c>
      <c r="MH27" s="88">
        <f>TWh!IF27</f>
        <v>26.513296591167112</v>
      </c>
      <c r="MI27" s="89">
        <f>TWh!IG27</f>
        <v>27.741175180955338</v>
      </c>
    </row>
    <row r="28" spans="1:347" x14ac:dyDescent="0.35">
      <c r="A28" s="20" t="s">
        <v>43</v>
      </c>
      <c r="B28" s="65">
        <f>IF(TWh!B28=0,0,TWh!B28/LP28)</f>
        <v>0.31590263710442351</v>
      </c>
      <c r="C28" s="66">
        <f>IF(TWh!C28=0,0,TWh!C28/LQ28)</f>
        <v>0.31571316957357365</v>
      </c>
      <c r="D28" s="66">
        <f>IF(TWh!D28=0,0,TWh!D28/LR28)</f>
        <v>0.32935878748836661</v>
      </c>
      <c r="E28" s="66">
        <f>IF(TWh!E28=0,0,TWh!E28/LS28)</f>
        <v>0.33298167572883541</v>
      </c>
      <c r="F28" s="66">
        <f>IF(TWh!F28=0,0,TWh!F28/LT28)</f>
        <v>0.30564845684867403</v>
      </c>
      <c r="G28" s="66">
        <f>IF(TWh!G28=0,0,TWh!G28/LU28)</f>
        <v>0.31447866524983609</v>
      </c>
      <c r="H28" s="66">
        <f>IF(TWh!H28=0,0,TWh!H28/LV28)</f>
        <v>0.32644275685276619</v>
      </c>
      <c r="I28" s="66">
        <f>IF(TWh!I28=0,0,TWh!I28/LW28)</f>
        <v>0.32842235846751838</v>
      </c>
      <c r="J28" s="66">
        <f>IF(TWh!J28=0,0,TWh!J28/LX28)</f>
        <v>0.29313967166038979</v>
      </c>
      <c r="K28" s="66">
        <f>IF(TWh!K28=0,0,TWh!K28/LY28)</f>
        <v>0.28727650470292554</v>
      </c>
      <c r="L28" s="66">
        <f>IF(TWh!L28=0,0,TWh!L28/LZ28)</f>
        <v>0.29390837470311754</v>
      </c>
      <c r="M28" s="66">
        <f>IF(TWh!M28=0,0,TWh!M28/MA28)</f>
        <v>0.30279566376672323</v>
      </c>
      <c r="N28" s="67">
        <f>IF(TWh!N28=0,0,TWh!N28/MB28)</f>
        <v>0.29949214117618339</v>
      </c>
      <c r="O28" s="67">
        <f>IF(TWh!O28=0,0,TWh!O28/MC28)</f>
        <v>0.27784230597682169</v>
      </c>
      <c r="P28" s="67">
        <f>IF(TWh!P28=0,0,TWh!P28/MD28)</f>
        <v>0.1925363590227093</v>
      </c>
      <c r="Q28" s="67">
        <f>IF(TWh!Q28=0,0,TWh!Q28/ME28)</f>
        <v>0.26702692552420271</v>
      </c>
      <c r="R28" s="67">
        <f>IF(TWh!R28=0,0,TWh!R28/MF28)</f>
        <v>0.28035641886146312</v>
      </c>
      <c r="S28" s="67">
        <f>IF(TWh!S28=0,0,TWh!S28/MG28)</f>
        <v>0.27102858092593168</v>
      </c>
      <c r="T28" s="67">
        <f>IF(TWh!T28=0,0,TWh!T28/MH28)</f>
        <v>0.25829930574474758</v>
      </c>
      <c r="U28" s="68">
        <f>IF(TWh!U28=0,0,TWh!U28/MI28)</f>
        <v>0.25344621657502187</v>
      </c>
      <c r="V28" s="65">
        <f>IF(TWh!V28=0,0,TWh!V28/LP28)</f>
        <v>2.2533018027662177E-2</v>
      </c>
      <c r="W28" s="66">
        <f>IF(TWh!W28=0,0,TWh!W28/LQ28)</f>
        <v>2.4333487122815394E-2</v>
      </c>
      <c r="X28" s="66">
        <f>IF(TWh!X28=0,0,TWh!X28/LR28)</f>
        <v>3.3840108365069281E-2</v>
      </c>
      <c r="Y28" s="66">
        <f>IF(TWh!Y28=0,0,TWh!Y28/LS28)</f>
        <v>3.6772758971793135E-2</v>
      </c>
      <c r="Z28" s="66">
        <f>IF(TWh!Z28=0,0,TWh!Z28/LT28)</f>
        <v>3.4390364304662205E-2</v>
      </c>
      <c r="AA28" s="66">
        <f>IF(TWh!AA28=0,0,TWh!AA28/LU28)</f>
        <v>3.4346470383978311E-2</v>
      </c>
      <c r="AB28" s="66">
        <f>IF(TWh!AB28=0,0,TWh!AB28/LV28)</f>
        <v>3.3359113838968807E-2</v>
      </c>
      <c r="AC28" s="66">
        <f>IF(TWh!AC28=0,0,TWh!AC28/LW28)</f>
        <v>3.610717567278042E-2</v>
      </c>
      <c r="AD28" s="66">
        <f>IF(TWh!AD28=0,0,TWh!AD28/LX28)</f>
        <v>3.1534167758722746E-2</v>
      </c>
      <c r="AE28" s="66">
        <f>IF(TWh!AE28=0,0,TWh!AE28/LY28)</f>
        <v>2.5672555397990158E-2</v>
      </c>
      <c r="AF28" s="66">
        <f>IF(TWh!AF28=0,0,TWh!AF28/LZ28)</f>
        <v>2.7869572590896032E-2</v>
      </c>
      <c r="AG28" s="66">
        <f>IF(TWh!AG28=0,0,TWh!AG28/MA28)</f>
        <v>2.7849724630396148E-2</v>
      </c>
      <c r="AH28" s="67">
        <f>IF(TWh!AH28=0,0,TWh!AH28/MB28)</f>
        <v>2.7590657879529523E-2</v>
      </c>
      <c r="AI28" s="67">
        <f>IF(TWh!AI28=0,0,TWh!AI28/MC28)</f>
        <v>2.5100244099873874E-2</v>
      </c>
      <c r="AJ28" s="67">
        <f>IF(TWh!AJ28=0,0,TWh!AJ28/MD28)</f>
        <v>2.3120426902905798E-2</v>
      </c>
      <c r="AK28" s="67">
        <f>IF(TWh!AK28=0,0,TWh!AK28/ME28)</f>
        <v>2.3522222968012891E-2</v>
      </c>
      <c r="AL28" s="67">
        <f>IF(TWh!AL28=0,0,TWh!AL28/MF28)</f>
        <v>2.3403455380736328E-2</v>
      </c>
      <c r="AM28" s="67">
        <f>IF(TWh!AM28=0,0,TWh!AM28/MG28)</f>
        <v>2.4616058180156587E-2</v>
      </c>
      <c r="AN28" s="67">
        <f>IF(TWh!AN28=0,0,TWh!AN28/MH28)</f>
        <v>2.4461140410978091E-2</v>
      </c>
      <c r="AO28" s="68">
        <f>IF(TWh!AO28=0,0,TWh!AO28/MI28)</f>
        <v>2.4806434413350936E-2</v>
      </c>
      <c r="AP28" s="65">
        <f>IF(TWh!AP28=0,0,TWh!AP28/LP28)</f>
        <v>4.0368599072358952E-3</v>
      </c>
      <c r="AQ28" s="66">
        <f>IF(TWh!AQ28=0,0,TWh!AQ28/LQ28)</f>
        <v>8.7102823223714192E-3</v>
      </c>
      <c r="AR28" s="66">
        <f>IF(TWh!AR28=0,0,TWh!AR28/LR28)</f>
        <v>4.5211480811631032E-3</v>
      </c>
      <c r="AS28" s="66">
        <f>IF(TWh!AS28=0,0,TWh!AS28/LS28)</f>
        <v>3.6193660405308202E-3</v>
      </c>
      <c r="AT28" s="66">
        <f>IF(TWh!AT28=0,0,TWh!AT28/LT28)</f>
        <v>2.8167346001913805E-3</v>
      </c>
      <c r="AU28" s="66">
        <f>IF(TWh!AU28=0,0,TWh!AU28/LU28)</f>
        <v>2.7794831524606731E-3</v>
      </c>
      <c r="AV28" s="66">
        <f>IF(TWh!AV28=0,0,TWh!AV28/LV28)</f>
        <v>3.4418133325920192E-3</v>
      </c>
      <c r="AW28" s="66">
        <f>IF(TWh!AW28=0,0,TWh!AW28/LW28)</f>
        <v>1.9283758646604643E-3</v>
      </c>
      <c r="AX28" s="66">
        <f>IF(TWh!AX28=0,0,TWh!AX28/LX28)</f>
        <v>9.7591234843242549E-4</v>
      </c>
      <c r="AY28" s="66">
        <f>IF(TWh!AY28=0,0,TWh!AY28/LY28)</f>
        <v>1.7074383637618159E-3</v>
      </c>
      <c r="AZ28" s="66">
        <f>IF(TWh!AZ28=0,0,TWh!AZ28/LZ28)</f>
        <v>4.8680476141303112E-4</v>
      </c>
      <c r="BA28" s="66">
        <f>IF(TWh!BA28=0,0,TWh!BA28/MA28)</f>
        <v>9.9685815231843043E-4</v>
      </c>
      <c r="BB28" s="67">
        <f>IF(TWh!BB28=0,0,TWh!BB28/MB28)</f>
        <v>5.7215649980591171E-4</v>
      </c>
      <c r="BC28" s="67">
        <f>IF(TWh!BC28=0,0,TWh!BC28/MC28)</f>
        <v>4.9616472619206124E-4</v>
      </c>
      <c r="BD28" s="67">
        <f>IF(TWh!BD28=0,0,TWh!BD28/MD28)</f>
        <v>2.6315979703133716E-3</v>
      </c>
      <c r="BE28" s="67">
        <f>IF(TWh!BE28=0,0,TWh!BE28/ME28)</f>
        <v>1.397485083432E-3</v>
      </c>
      <c r="BF28" s="67">
        <f>IF(TWh!BF28=0,0,TWh!BF28/MF28)</f>
        <v>7.911701794384153E-4</v>
      </c>
      <c r="BG28" s="67">
        <f>IF(TWh!BG28=0,0,TWh!BG28/MG28)</f>
        <v>9.4415037375019273E-4</v>
      </c>
      <c r="BH28" s="67">
        <f>IF(TWh!BH28=0,0,TWh!BH28/MH28)</f>
        <v>8.5075521451179474E-4</v>
      </c>
      <c r="BI28" s="68">
        <f>IF(TWh!BI28=0,0,TWh!BI28/MI28)</f>
        <v>8.7120433477371872E-4</v>
      </c>
      <c r="BJ28" s="65">
        <f>IF(TWh!BJ28=0,0,TWh!BJ28/LP28)</f>
        <v>2.1505453687638496E-2</v>
      </c>
      <c r="BK28" s="66">
        <f>IF(TWh!BK28=0,0,TWh!BK28/LQ28)</f>
        <v>2.0462250535094765E-2</v>
      </c>
      <c r="BL28" s="66">
        <f>IF(TWh!BL28=0,0,TWh!BL28/LR28)</f>
        <v>1.9728646172348083E-2</v>
      </c>
      <c r="BM28" s="66">
        <f>IF(TWh!BM28=0,0,TWh!BM28/LS28)</f>
        <v>2.6783308699928069E-2</v>
      </c>
      <c r="BN28" s="66">
        <f>IF(TWh!BN28=0,0,TWh!BN28/LT28)</f>
        <v>2.3450953182988704E-2</v>
      </c>
      <c r="BO28" s="66">
        <f>IF(TWh!BO28=0,0,TWh!BO28/LU28)</f>
        <v>2.2434399730575431E-2</v>
      </c>
      <c r="BP28" s="66">
        <f>IF(TWh!BP28=0,0,TWh!BP28/LV28)</f>
        <v>2.455601435368537E-2</v>
      </c>
      <c r="BQ28" s="66">
        <f>IF(TWh!BQ28=0,0,TWh!BQ28/LW28)</f>
        <v>3.0122560920385871E-2</v>
      </c>
      <c r="BR28" s="66">
        <f>IF(TWh!BR28=0,0,TWh!BR28/LX28)</f>
        <v>2.9033392365864656E-2</v>
      </c>
      <c r="BS28" s="66">
        <f>IF(TWh!BS28=0,0,TWh!BS28/LY28)</f>
        <v>3.6161105346812737E-2</v>
      </c>
      <c r="BT28" s="66">
        <f>IF(TWh!BT28=0,0,TWh!BT28/LZ28)</f>
        <v>3.3346126156792631E-2</v>
      </c>
      <c r="BU28" s="66">
        <f>IF(TWh!BU28=0,0,TWh!BU28/MA28)</f>
        <v>3.0466477280232027E-2</v>
      </c>
      <c r="BV28" s="67">
        <f>IF(TWh!BV28=0,0,TWh!BV28/MB28)</f>
        <v>3.3757233488548796E-2</v>
      </c>
      <c r="BW28" s="67">
        <f>IF(TWh!BW28=0,0,TWh!BW28/MC28)</f>
        <v>3.1623822393157919E-2</v>
      </c>
      <c r="BX28" s="67">
        <f>IF(TWh!BX28=0,0,TWh!BX28/MD28)</f>
        <v>2.1456674098478332E-2</v>
      </c>
      <c r="BY28" s="67">
        <f>IF(TWh!BY28=0,0,TWh!BY28/ME28)</f>
        <v>2.6768952335428756E-2</v>
      </c>
      <c r="BZ28" s="67">
        <f>IF(TWh!BZ28=0,0,TWh!BZ28/MF28)</f>
        <v>2.5525530350492209E-2</v>
      </c>
      <c r="CA28" s="67">
        <f>IF(TWh!CA28=0,0,TWh!CA28/MG28)</f>
        <v>2.9236854884712657E-2</v>
      </c>
      <c r="CB28" s="67">
        <f>IF(TWh!CB28=0,0,TWh!CB28/MH28)</f>
        <v>2.9723618754452837E-2</v>
      </c>
      <c r="CC28" s="68">
        <f>IF(TWh!CC28=0,0,TWh!CC28/MI28)</f>
        <v>3.4845498284862379E-2</v>
      </c>
      <c r="CD28" s="65">
        <f>IF(TWh!CD28=0,0,TWh!CD28/LP28)</f>
        <v>0.34944527306091083</v>
      </c>
      <c r="CE28" s="66">
        <f>IF(TWh!CE28=0,0,TWh!CE28/LQ28)</f>
        <v>0.36341233467227424</v>
      </c>
      <c r="CF28" s="66">
        <f>IF(TWh!CF28=0,0,TWh!CF28/LR28)</f>
        <v>0.37868040291923682</v>
      </c>
      <c r="CG28" s="66">
        <f>IF(TWh!CG28=0,0,TWh!CG28/LS28)</f>
        <v>0.3769207794608796</v>
      </c>
      <c r="CH28" s="66">
        <f>IF(TWh!CH28=0,0,TWh!CH28/LT28)</f>
        <v>0.35759428331266851</v>
      </c>
      <c r="CI28" s="66">
        <f>IF(TWh!CI28=0,0,TWh!CI28/LU28)</f>
        <v>0.38939235402568095</v>
      </c>
      <c r="CJ28" s="66">
        <f>IF(TWh!CJ28=0,0,TWh!CJ28/LV28)</f>
        <v>0.36721500710039467</v>
      </c>
      <c r="CK28" s="66">
        <f>IF(TWh!CK28=0,0,TWh!CK28/LW28)</f>
        <v>0.37869312238763253</v>
      </c>
      <c r="CL28" s="66">
        <f>IF(TWh!CL28=0,0,TWh!CL28/LX28)</f>
        <v>0.38261863510728777</v>
      </c>
      <c r="CM28" s="66">
        <f>IF(TWh!CM28=0,0,TWh!CM28/LY28)</f>
        <v>0.34996388462960931</v>
      </c>
      <c r="CN28" s="66">
        <f>IF(TWh!CN28=0,0,TWh!CN28/LZ28)</f>
        <v>0.34423181691418964</v>
      </c>
      <c r="CO28" s="66">
        <f>IF(TWh!CO28=0,0,TWh!CO28/MA28)</f>
        <v>0.3872170885411903</v>
      </c>
      <c r="CP28" s="67">
        <f>IF(TWh!CP28=0,0,TWh!CP28/MB28)</f>
        <v>0.35143123676967558</v>
      </c>
      <c r="CQ28" s="67">
        <f>IF(TWh!CQ28=0,0,TWh!CQ28/MC28)</f>
        <v>0.32928538051814732</v>
      </c>
      <c r="CR28" s="67">
        <f>IF(TWh!CR28=0,0,TWh!CR28/MD28)</f>
        <v>0.36545190911044645</v>
      </c>
      <c r="CS28" s="67">
        <f>IF(TWh!CS28=0,0,TWh!CS28/ME28)</f>
        <v>0.37423525443193467</v>
      </c>
      <c r="CT28" s="67">
        <f>IF(TWh!CT28=0,0,TWh!CT28/MF28)</f>
        <v>0.34650452720442515</v>
      </c>
      <c r="CU28" s="67">
        <f>IF(TWh!CU28=0,0,TWh!CU28/MG28)</f>
        <v>0.3851903094847216</v>
      </c>
      <c r="CV28" s="67">
        <f>IF(TWh!CV28=0,0,TWh!CV28/MH28)</f>
        <v>0.35340928424860368</v>
      </c>
      <c r="CW28" s="68">
        <f>IF(TWh!CW28=0,0,TWh!CW28/MI28)</f>
        <v>0.36202858206732608</v>
      </c>
      <c r="CX28" s="65">
        <f>IF(TWh!CX28=0,0,TWh!CX28/LP28)</f>
        <v>0.28145875382428254</v>
      </c>
      <c r="CY28" s="66">
        <f>IF(TWh!CY28=0,0,TWh!CY28/LQ28)</f>
        <v>0.26239642541074165</v>
      </c>
      <c r="CZ28" s="66">
        <f>IF(TWh!CZ28=0,0,TWh!CZ28/LR28)</f>
        <v>0.22691806624742383</v>
      </c>
      <c r="DA28" s="66">
        <f>IF(TWh!DA28=0,0,TWh!DA28/LS28)</f>
        <v>0.21406993802342369</v>
      </c>
      <c r="DB28" s="66">
        <f>IF(TWh!DB28=0,0,TWh!DB28/LT28)</f>
        <v>0.26818772081889158</v>
      </c>
      <c r="DC28" s="66">
        <f>IF(TWh!DC28=0,0,TWh!DC28/LU28)</f>
        <v>0.2290403311608584</v>
      </c>
      <c r="DD28" s="66">
        <f>IF(TWh!DD28=0,0,TWh!DD28/LV28)</f>
        <v>0.23767819243906418</v>
      </c>
      <c r="DE28" s="66">
        <f>IF(TWh!DE28=0,0,TWh!DE28/LW28)</f>
        <v>0.2171734238951836</v>
      </c>
      <c r="DF28" s="66">
        <f>IF(TWh!DF28=0,0,TWh!DF28/LX28)</f>
        <v>0.2450676322506094</v>
      </c>
      <c r="DG28" s="66">
        <f>IF(TWh!DG28=0,0,TWh!DG28/LY28)</f>
        <v>0.28749536171319484</v>
      </c>
      <c r="DH28" s="66">
        <f>IF(TWh!DH28=0,0,TWh!DH28/LZ28)</f>
        <v>0.2861776108389027</v>
      </c>
      <c r="DI28" s="66">
        <f>IF(TWh!DI28=0,0,TWh!DI28/MA28)</f>
        <v>0.23089552502898988</v>
      </c>
      <c r="DJ28" s="67">
        <f>IF(TWh!DJ28=0,0,TWh!DJ28/MB28)</f>
        <v>0.25981410508175412</v>
      </c>
      <c r="DK28" s="67">
        <f>IF(TWh!DK28=0,0,TWh!DK28/MC28)</f>
        <v>0.3058894678443817</v>
      </c>
      <c r="DL28" s="67">
        <f>IF(TWh!DL28=0,0,TWh!DL28/MD28)</f>
        <v>0.36522351600994901</v>
      </c>
      <c r="DM28" s="67">
        <f>IF(TWh!DM28=0,0,TWh!DM28/ME28)</f>
        <v>0.27101410796673842</v>
      </c>
      <c r="DN28" s="67">
        <f>IF(TWh!DN28=0,0,TWh!DN28/MF28)</f>
        <v>0.28995286628969319</v>
      </c>
      <c r="DO28" s="67">
        <f>IF(TWh!DO28=0,0,TWh!DO28/MG28)</f>
        <v>0.25377451781898441</v>
      </c>
      <c r="DP28" s="67">
        <f>IF(TWh!DP28=0,0,TWh!DP28/MH28)</f>
        <v>0.30202165355459826</v>
      </c>
      <c r="DQ28" s="68">
        <f>IF(TWh!DQ28=0,0,TWh!DQ28/MI28)</f>
        <v>0.29264522571723417</v>
      </c>
      <c r="DR28" s="65">
        <f>IF(TWh!DR28=0,0,TWh!DR28/LP28)</f>
        <v>0</v>
      </c>
      <c r="DS28" s="66">
        <f>IF(TWh!DS28=0,0,TWh!DS28/LQ28)</f>
        <v>0</v>
      </c>
      <c r="DT28" s="66">
        <f>IF(TWh!DT28=0,0,TWh!DT28/LR28)</f>
        <v>6.8502243653986404E-8</v>
      </c>
      <c r="DU28" s="66">
        <f>IF(TWh!DU28=0,0,TWh!DU28/LS28)</f>
        <v>7.2387320810616401E-8</v>
      </c>
      <c r="DV28" s="66">
        <f>IF(TWh!DV28=0,0,TWh!DV28/LT28)</f>
        <v>1.310109116368084E-7</v>
      </c>
      <c r="DW28" s="66">
        <f>IF(TWh!DW28=0,0,TWh!DW28/LU28)</f>
        <v>2.3162359603838943E-6</v>
      </c>
      <c r="DX28" s="66">
        <f>IF(TWh!DX28=0,0,TWh!DX28/LV28)</f>
        <v>9.4649866646280528E-6</v>
      </c>
      <c r="DY28" s="66">
        <f>IF(TWh!DY28=0,0,TWh!DY28/LW28)</f>
        <v>2.8726150811493809E-5</v>
      </c>
      <c r="DZ28" s="66">
        <f>IF(TWh!DZ28=0,0,TWh!DZ28/LX28)</f>
        <v>4.4952962549668598E-5</v>
      </c>
      <c r="EA28" s="66">
        <f>IF(TWh!EA28=0,0,TWh!EA28/LY28)</f>
        <v>2.42334287771052E-4</v>
      </c>
      <c r="EB28" s="66">
        <f>IF(TWh!EB28=0,0,TWh!EB28/LZ28)</f>
        <v>7.8259950456662419E-4</v>
      </c>
      <c r="EC28" s="66">
        <f>IF(TWh!EC28=0,0,TWh!EC28/MA28)</f>
        <v>4.0935980024956343E-3</v>
      </c>
      <c r="ED28" s="67">
        <f>IF(TWh!ED28=0,0,TWh!ED28/MB28)</f>
        <v>1.0350056789711253E-2</v>
      </c>
      <c r="EE28" s="67">
        <f>IF(TWh!EE28=0,0,TWh!EE28/MC28)</f>
        <v>1.336177944825563E-2</v>
      </c>
      <c r="EF28" s="67">
        <f>IF(TWh!EF28=0,0,TWh!EF28/MD28)</f>
        <v>1.4733907982077826E-2</v>
      </c>
      <c r="EG28" s="67">
        <f>IF(TWh!EG28=0,0,TWh!EG28/ME28)</f>
        <v>1.8170552813983415E-2</v>
      </c>
      <c r="EH28" s="67">
        <f>IF(TWh!EH28=0,0,TWh!EH28/MF28)</f>
        <v>1.6217018180301312E-2</v>
      </c>
      <c r="EI28" s="67">
        <f>IF(TWh!EI28=0,0,TWh!EI28/MG28)</f>
        <v>1.7396672344888092E-2</v>
      </c>
      <c r="EJ28" s="67">
        <f>IF(TWh!EJ28=0,0,TWh!EJ28/MH28)</f>
        <v>1.4533535259631426E-2</v>
      </c>
      <c r="EK28" s="68">
        <f>IF(TWh!EK28=0,0,TWh!EK28/MI28)</f>
        <v>1.477950084131547E-2</v>
      </c>
      <c r="EL28" s="65">
        <f>IF(TWh!EL28=0,0,TWh!EL28/LP28)</f>
        <v>0</v>
      </c>
      <c r="EM28" s="66">
        <f>IF(TWh!EM28=0,0,TWh!EM28/LQ28)</f>
        <v>0</v>
      </c>
      <c r="EN28" s="66">
        <f>IF(TWh!EN28=0,0,TWh!EN28/LR28)</f>
        <v>0</v>
      </c>
      <c r="EO28" s="66">
        <f>IF(TWh!EO28=0,0,TWh!EO28/LS28)</f>
        <v>0</v>
      </c>
      <c r="EP28" s="66">
        <f>IF(TWh!EP28=0,0,TWh!EP28/LT28)</f>
        <v>0</v>
      </c>
      <c r="EQ28" s="66">
        <f>IF(TWh!EQ28=0,0,TWh!EQ28/LU28)</f>
        <v>0</v>
      </c>
      <c r="ER28" s="66">
        <f>IF(TWh!ER28=0,0,TWh!ER28/LV28)</f>
        <v>0</v>
      </c>
      <c r="ES28" s="66">
        <f>IF(TWh!ES28=0,0,TWh!ES28/LW28)</f>
        <v>0</v>
      </c>
      <c r="ET28" s="66">
        <f>IF(TWh!ET28=0,0,TWh!ET28/LX28)</f>
        <v>0</v>
      </c>
      <c r="EU28" s="66">
        <f>IF(TWh!EU28=0,0,TWh!EU28/LY28)</f>
        <v>0</v>
      </c>
      <c r="EV28" s="66">
        <f>IF(TWh!EV28=0,0,TWh!EV28/LZ28)</f>
        <v>0</v>
      </c>
      <c r="EW28" s="66">
        <f>IF(TWh!EW28=0,0,TWh!EW28/MA28)</f>
        <v>0</v>
      </c>
      <c r="EX28" s="67">
        <f>IF(TWh!EX28=0,0,TWh!EX28/MB28)</f>
        <v>0</v>
      </c>
      <c r="EY28" s="67">
        <f>IF(TWh!EY28=0,0,TWh!EY28/MC28)</f>
        <v>2.6224784739001884E-4</v>
      </c>
      <c r="EZ28" s="67">
        <f>IF(TWh!EZ28=0,0,TWh!EZ28/MD28)</f>
        <v>2.4147363978742052E-4</v>
      </c>
      <c r="FA28" s="67">
        <f>IF(TWh!FA28=0,0,TWh!FA28/ME28)</f>
        <v>3.9941397197515975E-4</v>
      </c>
      <c r="FB28" s="67">
        <f>IF(TWh!FB28=0,0,TWh!FB28/MF28)</f>
        <v>3.5032426214998569E-4</v>
      </c>
      <c r="FC28" s="67">
        <f>IF(TWh!FC28=0,0,TWh!FC28/MG28)</f>
        <v>3.5030270909750108E-4</v>
      </c>
      <c r="FD28" s="67">
        <f>IF(TWh!FD28=0,0,TWh!FD28/MH28)</f>
        <v>3.7369067512128243E-4</v>
      </c>
      <c r="FE28" s="68">
        <f>IF(TWh!FE28=0,0,TWh!FE28/MI28)</f>
        <v>3.7762757656627184E-4</v>
      </c>
      <c r="FF28" s="65">
        <f>IF(TWh!FF28=0,0,TWh!FF28/LP28)</f>
        <v>5.1180043878465264E-3</v>
      </c>
      <c r="FG28" s="66">
        <f>IF(TWh!FG28=0,0,TWh!FG28/LQ28)</f>
        <v>4.9720503631289041E-3</v>
      </c>
      <c r="FH28" s="66">
        <f>IF(TWh!FH28=0,0,TWh!FH28/LR28)</f>
        <v>6.9527722241486583E-3</v>
      </c>
      <c r="FI28" s="66">
        <f>IF(TWh!FI28=0,0,TWh!FI28/LS28)</f>
        <v>8.8521006872886582E-3</v>
      </c>
      <c r="FJ28" s="66">
        <f>IF(TWh!FJ28=0,0,TWh!FJ28/LT28)</f>
        <v>7.9113559210119491E-3</v>
      </c>
      <c r="FK28" s="66">
        <f>IF(TWh!FK28=0,0,TWh!FK28/LU28)</f>
        <v>7.5259800606496466E-3</v>
      </c>
      <c r="FL28" s="66">
        <f>IF(TWh!FL28=0,0,TWh!FL28/LV28)</f>
        <v>7.297637095864098E-3</v>
      </c>
      <c r="FM28" s="66">
        <f>IF(TWh!FM28=0,0,TWh!FM28/LW28)</f>
        <v>7.524256641027246E-3</v>
      </c>
      <c r="FN28" s="66">
        <f>IF(TWh!FN28=0,0,TWh!FN28/LX28)</f>
        <v>1.7585635546143421E-2</v>
      </c>
      <c r="FO28" s="66">
        <f>IF(TWh!FO28=0,0,TWh!FO28/LY28)</f>
        <v>1.1480815557934449E-2</v>
      </c>
      <c r="FP28" s="66">
        <f>IF(TWh!FP28=0,0,TWh!FP28/LZ28)</f>
        <v>1.3197094530121745E-2</v>
      </c>
      <c r="FQ28" s="66">
        <f>IF(TWh!FQ28=0,0,TWh!FQ28/MA28)</f>
        <v>1.5685064597654345E-2</v>
      </c>
      <c r="FR28" s="67">
        <f>IF(TWh!FR28=0,0,TWh!FR28/MB28)</f>
        <v>1.6992412314791355E-2</v>
      </c>
      <c r="FS28" s="67">
        <f>IF(TWh!FS28=0,0,TWh!FS28/MC28)</f>
        <v>1.6138587145779797E-2</v>
      </c>
      <c r="FT28" s="67">
        <f>IF(TWh!FT28=0,0,TWh!FT28/MD28)</f>
        <v>1.4604135263332482E-2</v>
      </c>
      <c r="FU28" s="67">
        <f>IF(TWh!FU28=0,0,TWh!FU28/ME28)</f>
        <v>1.746508490429205E-2</v>
      </c>
      <c r="FV28" s="67">
        <f>IF(TWh!FV28=0,0,TWh!FV28/MF28)</f>
        <v>1.6898689291300326E-2</v>
      </c>
      <c r="FW28" s="67">
        <f>IF(TWh!FW28=0,0,TWh!FW28/MG28)</f>
        <v>1.7462553277757201E-2</v>
      </c>
      <c r="FX28" s="67">
        <f>IF(TWh!FX28=0,0,TWh!FX28/MH28)</f>
        <v>1.6327016137355273E-2</v>
      </c>
      <c r="FY28" s="68">
        <f>IF(TWh!FY28=0,0,TWh!FY28/MI28)</f>
        <v>1.6199710189549407E-2</v>
      </c>
      <c r="FZ28" s="65">
        <f>IF(TWh!FZ28=0,0,TWh!FZ28/LP28)</f>
        <v>-9.6958035226520314E-2</v>
      </c>
      <c r="GA28" s="66">
        <f>IF(TWh!GA28=0,0,TWh!GA28/LQ28)</f>
        <v>-0.12249698631144569</v>
      </c>
      <c r="GB28" s="66">
        <f>IF(TWh!GB28=0,0,TWh!GB28/LR28)</f>
        <v>-7.7681544303620578E-2</v>
      </c>
      <c r="GC28" s="66">
        <f>IF(TWh!GC28=0,0,TWh!GC28/LS28)</f>
        <v>1.187152061294109E-2</v>
      </c>
      <c r="GD28" s="66">
        <f>IF(TWh!GD28=0,0,TWh!GD28/LT28)</f>
        <v>-4.9522124598713572E-2</v>
      </c>
      <c r="GE28" s="66">
        <f>IF(TWh!GE28=0,0,TWh!GE28/LU28)</f>
        <v>-2.1507905346421875E-2</v>
      </c>
      <c r="GF28" s="66">
        <f>IF(TWh!GF28=0,0,TWh!GF28/LV28)</f>
        <v>2.9123035891163241E-3</v>
      </c>
      <c r="GG28" s="66">
        <f>IF(TWh!GG28=0,0,TWh!GG28/LW28)</f>
        <v>1.5227519758870562E-2</v>
      </c>
      <c r="GH28" s="66">
        <f>IF(TWh!GH28=0,0,TWh!GH28/LX28)</f>
        <v>-9.7530240321465525E-2</v>
      </c>
      <c r="GI28" s="66">
        <f>IF(TWh!GI28=0,0,TWh!GI28/LY28)</f>
        <v>-0.18653764124097838</v>
      </c>
      <c r="GJ28" s="66">
        <f>IF(TWh!GJ28=0,0,TWh!GJ28/LZ28)</f>
        <v>-0.12900326177445326</v>
      </c>
      <c r="GK28" s="66">
        <f>IF(TWh!GK28=0,0,TWh!GK28/MA28)</f>
        <v>-8.5480586561305416E-2</v>
      </c>
      <c r="GL28" s="67">
        <f>IF(TWh!GL28=0,0,TWh!GL28/MB28)</f>
        <v>-6.6052289255371363E-2</v>
      </c>
      <c r="GM28" s="67">
        <f>IF(TWh!GM28=0,0,TWh!GM28/MC28)</f>
        <v>-8.0146819031775479E-2</v>
      </c>
      <c r="GN28" s="67">
        <f>IF(TWh!GN28=0,0,TWh!GN28/MD28)</f>
        <v>-0.15736806698429429</v>
      </c>
      <c r="GO28" s="67">
        <f>IF(TWh!GO28=0,0,TWh!GO28/ME28)</f>
        <v>-3.1804695844073771E-3</v>
      </c>
      <c r="GP28" s="67">
        <f>IF(TWh!GP28=0,0,TWh!GP28/MF28)</f>
        <v>-7.130171898379771E-2</v>
      </c>
      <c r="GQ28" s="67">
        <f>IF(TWh!GQ28=0,0,TWh!GQ28/MG28)</f>
        <v>-3.1602011017007936E-2</v>
      </c>
      <c r="GR28" s="67">
        <f>IF(TWh!GR28=0,0,TWh!GR28/MH28)</f>
        <v>-2.9861823844632193E-2</v>
      </c>
      <c r="GS28" s="68">
        <f>IF(TWh!GS28=0,0,TWh!GS28/MI28)</f>
        <v>-3.0378032631092153E-2</v>
      </c>
      <c r="GT28" s="65">
        <f t="shared" si="50"/>
        <v>0.90304196477347964</v>
      </c>
      <c r="GU28" s="66">
        <f t="shared" si="0"/>
        <v>0.87750301368855421</v>
      </c>
      <c r="GV28" s="66">
        <f t="shared" si="1"/>
        <v>0.92231845569637938</v>
      </c>
      <c r="GW28" s="66">
        <f t="shared" si="2"/>
        <v>1.0118715206129412</v>
      </c>
      <c r="GX28" s="66">
        <f t="shared" si="3"/>
        <v>0.95047787540128648</v>
      </c>
      <c r="GY28" s="66">
        <f t="shared" si="4"/>
        <v>0.978492094653578</v>
      </c>
      <c r="GZ28" s="66">
        <f t="shared" si="5"/>
        <v>1.0029123035891163</v>
      </c>
      <c r="HA28" s="66">
        <f t="shared" si="6"/>
        <v>1.0152275197588705</v>
      </c>
      <c r="HB28" s="66">
        <f t="shared" si="7"/>
        <v>0.90246975967853449</v>
      </c>
      <c r="HC28" s="66">
        <f t="shared" si="8"/>
        <v>0.81346235875902162</v>
      </c>
      <c r="HD28" s="66">
        <f t="shared" si="9"/>
        <v>0.87099673822554657</v>
      </c>
      <c r="HE28" s="66">
        <f t="shared" si="10"/>
        <v>0.91451941343869458</v>
      </c>
      <c r="HF28" s="67">
        <f t="shared" si="11"/>
        <v>0.93394771074462868</v>
      </c>
      <c r="HG28" s="67">
        <f t="shared" si="12"/>
        <v>0.91985318096822477</v>
      </c>
      <c r="HH28" s="67">
        <f t="shared" si="13"/>
        <v>0.84263193301570571</v>
      </c>
      <c r="HI28" s="67">
        <f t="shared" si="14"/>
        <v>0.99681953041559257</v>
      </c>
      <c r="HJ28" s="67">
        <f t="shared" si="15"/>
        <v>0.92869828101620233</v>
      </c>
      <c r="HK28" s="67">
        <f t="shared" si="16"/>
        <v>0.96839798898299212</v>
      </c>
      <c r="HL28" s="67">
        <f t="shared" si="17"/>
        <v>0.97013817615536801</v>
      </c>
      <c r="HM28" s="68">
        <f t="shared" si="18"/>
        <v>0.96962196736890804</v>
      </c>
      <c r="HN28" s="65">
        <f t="shared" si="51"/>
        <v>0.28657675821212908</v>
      </c>
      <c r="HO28" s="66">
        <f t="shared" si="19"/>
        <v>0.26736847577387057</v>
      </c>
      <c r="HP28" s="66">
        <f t="shared" si="20"/>
        <v>0.23387090697381616</v>
      </c>
      <c r="HQ28" s="66">
        <f t="shared" si="21"/>
        <v>0.22292211109803317</v>
      </c>
      <c r="HR28" s="66">
        <f t="shared" si="22"/>
        <v>0.27609920775081515</v>
      </c>
      <c r="HS28" s="66">
        <f t="shared" si="23"/>
        <v>0.23656862745746843</v>
      </c>
      <c r="HT28" s="66">
        <f t="shared" si="24"/>
        <v>0.2449852945215929</v>
      </c>
      <c r="HU28" s="66">
        <f t="shared" si="25"/>
        <v>0.22472640668702232</v>
      </c>
      <c r="HV28" s="66">
        <f t="shared" si="26"/>
        <v>0.26269822075930249</v>
      </c>
      <c r="HW28" s="66">
        <f t="shared" si="27"/>
        <v>0.29921851155890034</v>
      </c>
      <c r="HX28" s="66">
        <f t="shared" si="28"/>
        <v>0.30015730487359105</v>
      </c>
      <c r="HY28" s="66">
        <f t="shared" si="29"/>
        <v>0.2506741876291399</v>
      </c>
      <c r="HZ28" s="67">
        <f t="shared" si="30"/>
        <v>0.28715657418625673</v>
      </c>
      <c r="IA28" s="67">
        <f t="shared" si="31"/>
        <v>0.33565208228580717</v>
      </c>
      <c r="IB28" s="67">
        <f t="shared" si="32"/>
        <v>0.39480303289514673</v>
      </c>
      <c r="IC28" s="67">
        <f t="shared" si="33"/>
        <v>0.30704915965698903</v>
      </c>
      <c r="ID28" s="67">
        <f t="shared" si="34"/>
        <v>0.32341889802344481</v>
      </c>
      <c r="IE28" s="67">
        <f t="shared" si="35"/>
        <v>0.2889840461507272</v>
      </c>
      <c r="IF28" s="67">
        <f t="shared" si="36"/>
        <v>0.33325589562670621</v>
      </c>
      <c r="IG28" s="68">
        <f t="shared" si="37"/>
        <v>0.32400206432466533</v>
      </c>
      <c r="IH28" s="25"/>
      <c r="II28" s="53">
        <f t="shared" si="52"/>
        <v>0.27102858092593168</v>
      </c>
      <c r="IJ28" s="54">
        <f t="shared" si="53"/>
        <v>2.4616058180156587E-2</v>
      </c>
      <c r="IK28" s="54">
        <f t="shared" si="54"/>
        <v>9.4415037375019273E-4</v>
      </c>
      <c r="IL28" s="54">
        <f t="shared" si="55"/>
        <v>2.9236854884712657E-2</v>
      </c>
      <c r="IM28" s="54">
        <f t="shared" si="56"/>
        <v>0.3851903094847216</v>
      </c>
      <c r="IN28" s="54">
        <f t="shared" si="57"/>
        <v>0.25377451781898441</v>
      </c>
      <c r="IO28" s="54">
        <f t="shared" si="58"/>
        <v>1.7396672344888092E-2</v>
      </c>
      <c r="IP28" s="54">
        <f t="shared" si="59"/>
        <v>3.5030270909750108E-4</v>
      </c>
      <c r="IQ28" s="54">
        <f t="shared" si="60"/>
        <v>1.7462553277757201E-2</v>
      </c>
      <c r="IR28" s="54">
        <f t="shared" si="38"/>
        <v>1</v>
      </c>
      <c r="IS28" s="59">
        <f t="shared" si="39"/>
        <v>0.2889840461507272</v>
      </c>
      <c r="IT28" s="53">
        <f t="shared" si="40"/>
        <v>0.25829930574474758</v>
      </c>
      <c r="IU28" s="54">
        <f t="shared" si="41"/>
        <v>2.4461140410978091E-2</v>
      </c>
      <c r="IV28" s="54">
        <f t="shared" si="42"/>
        <v>8.5075521451179474E-4</v>
      </c>
      <c r="IW28" s="54">
        <f t="shared" si="43"/>
        <v>2.9723618754452837E-2</v>
      </c>
      <c r="IX28" s="54">
        <f t="shared" si="44"/>
        <v>0.35340928424860368</v>
      </c>
      <c r="IY28" s="54">
        <f t="shared" si="45"/>
        <v>0.30202165355459826</v>
      </c>
      <c r="IZ28" s="54">
        <f t="shared" si="46"/>
        <v>1.4533535259631426E-2</v>
      </c>
      <c r="JA28" s="54">
        <f t="shared" si="47"/>
        <v>3.7369067512128243E-4</v>
      </c>
      <c r="JB28" s="54">
        <f t="shared" si="48"/>
        <v>1.6327016137355273E-2</v>
      </c>
      <c r="JC28" s="54">
        <f t="shared" si="49"/>
        <v>1.0000000000000002</v>
      </c>
      <c r="JD28" s="59">
        <f t="shared" si="61"/>
        <v>0.33325589562670621</v>
      </c>
      <c r="JE28" s="53">
        <f t="shared" si="62"/>
        <v>0.25344621657502187</v>
      </c>
      <c r="JF28" s="54">
        <f t="shared" si="63"/>
        <v>2.4806434413350936E-2</v>
      </c>
      <c r="JG28" s="54">
        <f t="shared" si="64"/>
        <v>8.7120433477371872E-4</v>
      </c>
      <c r="JH28" s="54">
        <f t="shared" si="65"/>
        <v>3.4845498284862379E-2</v>
      </c>
      <c r="JI28" s="54">
        <f t="shared" si="66"/>
        <v>0.36202858206732608</v>
      </c>
      <c r="JJ28" s="54">
        <f t="shared" si="67"/>
        <v>0.29264522571723417</v>
      </c>
      <c r="JK28" s="54">
        <f t="shared" si="68"/>
        <v>1.477950084131547E-2</v>
      </c>
      <c r="JL28" s="54">
        <f t="shared" si="69"/>
        <v>3.7762757656627184E-4</v>
      </c>
      <c r="JM28" s="54">
        <f t="shared" si="70"/>
        <v>1.6199710189549407E-2</v>
      </c>
      <c r="JN28" s="54">
        <f t="shared" si="71"/>
        <v>1.0000000000000002</v>
      </c>
      <c r="JO28" s="119">
        <f t="shared" si="72"/>
        <v>0.32400206432466533</v>
      </c>
      <c r="LP28" s="86">
        <f>TWh!HN28</f>
        <v>13.624451000000001</v>
      </c>
      <c r="LQ28" s="87">
        <f>TWh!HO28</f>
        <v>14.465662</v>
      </c>
      <c r="LR28" s="87">
        <f>TWh!HP28</f>
        <v>14.598061999999999</v>
      </c>
      <c r="LS28" s="87">
        <f>TWh!HQ28</f>
        <v>13.814573999999997</v>
      </c>
      <c r="LT28" s="87">
        <f>TWh!HR28</f>
        <v>15.265904000000001</v>
      </c>
      <c r="LU28" s="87">
        <f>TWh!HS28</f>
        <v>15.110723000000002</v>
      </c>
      <c r="LV28" s="87">
        <f>TWh!HT28</f>
        <v>15.108315000000001</v>
      </c>
      <c r="LW28" s="87">
        <f>TWh!HU28</f>
        <v>15.038562000000001</v>
      </c>
      <c r="LX28" s="87">
        <f>TWh!HV28</f>
        <v>16.394915000000001</v>
      </c>
      <c r="LY28" s="87">
        <f>TWh!HW28</f>
        <v>16.398835000000002</v>
      </c>
      <c r="LZ28" s="87">
        <f>TWh!HX28</f>
        <v>16.433693000000002</v>
      </c>
      <c r="MA28" s="87">
        <f>TWh!HY28</f>
        <v>16.050428</v>
      </c>
      <c r="MB28" s="88">
        <f>TWh!HZ28</f>
        <v>15.729962</v>
      </c>
      <c r="MC28" s="88">
        <f>TWh!IA28</f>
        <v>16.095461</v>
      </c>
      <c r="MD28" s="88">
        <f>TWh!IB28</f>
        <v>17.430474</v>
      </c>
      <c r="ME28" s="88">
        <f>TWh!IC28</f>
        <v>15.092110999999999</v>
      </c>
      <c r="MF28" s="88">
        <f>TWh!ID28</f>
        <v>16.493290999999999</v>
      </c>
      <c r="MG28" s="88">
        <f>TWh!IE28</f>
        <v>16.317316000000002</v>
      </c>
      <c r="MH28" s="88">
        <f>TWh!IF28</f>
        <v>16.420657142368249</v>
      </c>
      <c r="MI28" s="89">
        <f>TWh!IG28</f>
        <v>16.192089250191493</v>
      </c>
    </row>
    <row r="29" spans="1:347" x14ac:dyDescent="0.35">
      <c r="A29" s="20" t="s">
        <v>44</v>
      </c>
      <c r="B29" s="65">
        <f>IF(TWh!B29=0,0,TWh!B29/LP29)</f>
        <v>2.778983545374402E-2</v>
      </c>
      <c r="C29" s="66">
        <f>IF(TWh!C29=0,0,TWh!C29/LQ29)</f>
        <v>2.7250073230061258E-2</v>
      </c>
      <c r="D29" s="66">
        <f>IF(TWh!D29=0,0,TWh!D29/LR29)</f>
        <v>2.6803238469087335E-2</v>
      </c>
      <c r="E29" s="66">
        <f>IF(TWh!E29=0,0,TWh!E29/LS29)</f>
        <v>2.2682835949894172E-2</v>
      </c>
      <c r="F29" s="66">
        <f>IF(TWh!F29=0,0,TWh!F29/LT29)</f>
        <v>2.1324242203668763E-2</v>
      </c>
      <c r="G29" s="66">
        <f>IF(TWh!G29=0,0,TWh!G29/LU29)</f>
        <v>1.8508886517209302E-2</v>
      </c>
      <c r="H29" s="66">
        <f>IF(TWh!H29=0,0,TWh!H29/LV29)</f>
        <v>1.506902024742327E-2</v>
      </c>
      <c r="I29" s="66">
        <f>IF(TWh!I29=0,0,TWh!I29/LW29)</f>
        <v>1.4387300558797625E-2</v>
      </c>
      <c r="J29" s="66">
        <f>IF(TWh!J29=0,0,TWh!J29/LX29)</f>
        <v>0</v>
      </c>
      <c r="K29" s="66">
        <f>IF(TWh!K29=0,0,TWh!K29/LY29)</f>
        <v>0</v>
      </c>
      <c r="L29" s="66">
        <f>IF(TWh!L29=0,0,TWh!L29/LZ29)</f>
        <v>0</v>
      </c>
      <c r="M29" s="66">
        <f>IF(TWh!M29=0,0,TWh!M29/MA29)</f>
        <v>0</v>
      </c>
      <c r="N29" s="67">
        <f>IF(TWh!N29=0,0,TWh!N29/MB29)</f>
        <v>0</v>
      </c>
      <c r="O29" s="67">
        <f>IF(TWh!O29=0,0,TWh!O29/MC29)</f>
        <v>0</v>
      </c>
      <c r="P29" s="67">
        <f>IF(TWh!P29=0,0,TWh!P29/MD29)</f>
        <v>0</v>
      </c>
      <c r="Q29" s="67">
        <f>IF(TWh!Q29=0,0,TWh!Q29/ME29)</f>
        <v>0</v>
      </c>
      <c r="R29" s="67">
        <f>IF(TWh!R29=0,0,TWh!R29/MF29)</f>
        <v>0</v>
      </c>
      <c r="S29" s="67">
        <f>IF(TWh!S29=0,0,TWh!S29/MG29)</f>
        <v>0</v>
      </c>
      <c r="T29" s="67">
        <f>IF(TWh!T29=0,0,TWh!T29/MH29)</f>
        <v>0</v>
      </c>
      <c r="U29" s="68">
        <f>IF(TWh!U29=0,0,TWh!U29/MI29)</f>
        <v>0</v>
      </c>
      <c r="V29" s="65">
        <f>IF(TWh!V29=0,0,TWh!V29/LP29)</f>
        <v>0.32615690293247651</v>
      </c>
      <c r="W29" s="66">
        <f>IF(TWh!W29=0,0,TWh!W29/LQ29)</f>
        <v>0.27106160240109695</v>
      </c>
      <c r="X29" s="66">
        <f>IF(TWh!X29=0,0,TWh!X29/LR29)</f>
        <v>0.30514802093555771</v>
      </c>
      <c r="Y29" s="66">
        <f>IF(TWh!Y29=0,0,TWh!Y29/LS29)</f>
        <v>0.26434626952817392</v>
      </c>
      <c r="Z29" s="66">
        <f>IF(TWh!Z29=0,0,TWh!Z29/LT29)</f>
        <v>0.26024402749478243</v>
      </c>
      <c r="AA29" s="66">
        <f>IF(TWh!AA29=0,0,TWh!AA29/LU29)</f>
        <v>0.25160058474824148</v>
      </c>
      <c r="AB29" s="66">
        <f>IF(TWh!AB29=0,0,TWh!AB29/LV29)</f>
        <v>0.20836829197047976</v>
      </c>
      <c r="AC29" s="66">
        <f>IF(TWh!AC29=0,0,TWh!AC29/LW29)</f>
        <v>0.22478226878983751</v>
      </c>
      <c r="AD29" s="66">
        <f>IF(TWh!AD29=0,0,TWh!AD29/LX29)</f>
        <v>0.15555325702348791</v>
      </c>
      <c r="AE29" s="66">
        <f>IF(TWh!AE29=0,0,TWh!AE29/LY29)</f>
        <v>0.12212829936649218</v>
      </c>
      <c r="AF29" s="66">
        <f>IF(TWh!AF29=0,0,TWh!AF29/LZ29)</f>
        <v>8.4120176074479372E-2</v>
      </c>
      <c r="AG29" s="66">
        <f>IF(TWh!AG29=0,0,TWh!AG29/MA29)</f>
        <v>0.1498546409982317</v>
      </c>
      <c r="AH29" s="67">
        <f>IF(TWh!AH29=0,0,TWh!AH29/MB29)</f>
        <v>0.18529791612787286</v>
      </c>
      <c r="AI29" s="67">
        <f>IF(TWh!AI29=0,0,TWh!AI29/MC29)</f>
        <v>0.13996420797609699</v>
      </c>
      <c r="AJ29" s="67">
        <f>IF(TWh!AJ29=0,0,TWh!AJ29/MD29)</f>
        <v>0.1572943112072705</v>
      </c>
      <c r="AK29" s="67">
        <f>IF(TWh!AK29=0,0,TWh!AK29/ME29)</f>
        <v>0.18307826611915456</v>
      </c>
      <c r="AL29" s="67">
        <f>IF(TWh!AL29=0,0,TWh!AL29/MF29)</f>
        <v>0.13269752254228026</v>
      </c>
      <c r="AM29" s="67">
        <f>IF(TWh!AM29=0,0,TWh!AM29/MG29)</f>
        <v>0.16378312264770678</v>
      </c>
      <c r="AN29" s="67">
        <f>IF(TWh!AN29=0,0,TWh!AN29/MH29)</f>
        <v>0.13624501486619284</v>
      </c>
      <c r="AO29" s="68">
        <f>IF(TWh!AO29=0,0,TWh!AO29/MI29)</f>
        <v>4.7720271584484407E-2</v>
      </c>
      <c r="AP29" s="65">
        <f>IF(TWh!AP29=0,0,TWh!AP29/LP29)</f>
        <v>0.10714972948541816</v>
      </c>
      <c r="AQ29" s="66">
        <f>IF(TWh!AQ29=0,0,TWh!AQ29/LQ29)</f>
        <v>0.11017197390038165</v>
      </c>
      <c r="AR29" s="66">
        <f>IF(TWh!AR29=0,0,TWh!AR29/LR29)</f>
        <v>0.12168792934249263</v>
      </c>
      <c r="AS29" s="66">
        <f>IF(TWh!AS29=0,0,TWh!AS29/LS29)</f>
        <v>9.6754491431995659E-2</v>
      </c>
      <c r="AT29" s="66">
        <f>IF(TWh!AT29=0,0,TWh!AT29/LT29)</f>
        <v>0.10423421998068327</v>
      </c>
      <c r="AU29" s="66">
        <f>IF(TWh!AU29=0,0,TWh!AU29/LU29)</f>
        <v>0.10307226468605658</v>
      </c>
      <c r="AV29" s="66">
        <f>IF(TWh!AV29=0,0,TWh!AV29/LV29)</f>
        <v>8.4468202808817838E-2</v>
      </c>
      <c r="AW29" s="66">
        <f>IF(TWh!AW29=0,0,TWh!AW29/LW29)</f>
        <v>6.625254984429188E-2</v>
      </c>
      <c r="AX29" s="66">
        <f>IF(TWh!AX29=0,0,TWh!AX29/LX29)</f>
        <v>6.3091128880200228E-2</v>
      </c>
      <c r="AY29" s="66">
        <f>IF(TWh!AY29=0,0,TWh!AY29/LY29)</f>
        <v>7.0695654662525004E-2</v>
      </c>
      <c r="AZ29" s="66">
        <f>IF(TWh!AZ29=0,0,TWh!AZ29/LZ29)</f>
        <v>5.9787948622289235E-2</v>
      </c>
      <c r="BA29" s="66">
        <f>IF(TWh!BA29=0,0,TWh!BA29/MA29)</f>
        <v>5.6020012565982893E-2</v>
      </c>
      <c r="BB29" s="67">
        <f>IF(TWh!BB29=0,0,TWh!BB29/MB29)</f>
        <v>5.6483665903234365E-2</v>
      </c>
      <c r="BC29" s="67">
        <f>IF(TWh!BC29=0,0,TWh!BC29/MC29)</f>
        <v>5.4560652645522054E-2</v>
      </c>
      <c r="BD29" s="67">
        <f>IF(TWh!BD29=0,0,TWh!BD29/MD29)</f>
        <v>5.762310683772378E-2</v>
      </c>
      <c r="BE29" s="67">
        <f>IF(TWh!BE29=0,0,TWh!BE29/ME29)</f>
        <v>6.8401445450778114E-2</v>
      </c>
      <c r="BF29" s="67">
        <f>IF(TWh!BF29=0,0,TWh!BF29/MF29)</f>
        <v>6.7621832908331445E-2</v>
      </c>
      <c r="BG29" s="67">
        <f>IF(TWh!BG29=0,0,TWh!BG29/MG29)</f>
        <v>6.4065851507463828E-2</v>
      </c>
      <c r="BH29" s="67">
        <f>IF(TWh!BH29=0,0,TWh!BH29/MH29)</f>
        <v>6.23028116544719E-2</v>
      </c>
      <c r="BI29" s="68">
        <f>IF(TWh!BI29=0,0,TWh!BI29/MI29)</f>
        <v>6.2210926922941973E-2</v>
      </c>
      <c r="BJ29" s="65">
        <f>IF(TWh!BJ29=0,0,TWh!BJ29/LP29)</f>
        <v>9.0296827662745063E-2</v>
      </c>
      <c r="BK29" s="66">
        <f>IF(TWh!BK29=0,0,TWh!BK29/LQ29)</f>
        <v>9.9159870775474515E-2</v>
      </c>
      <c r="BL29" s="66">
        <f>IF(TWh!BL29=0,0,TWh!BL29/LR29)</f>
        <v>0.1324255806346091</v>
      </c>
      <c r="BM29" s="66">
        <f>IF(TWh!BM29=0,0,TWh!BM29/LS29)</f>
        <v>0.15122402805680504</v>
      </c>
      <c r="BN29" s="66">
        <f>IF(TWh!BN29=0,0,TWh!BN29/LT29)</f>
        <v>0.19740318354456177</v>
      </c>
      <c r="BO29" s="66">
        <f>IF(TWh!BO29=0,0,TWh!BO29/LU29)</f>
        <v>0.2699659650380698</v>
      </c>
      <c r="BP29" s="66">
        <f>IF(TWh!BP29=0,0,TWh!BP29/LV29)</f>
        <v>0.30322176489871705</v>
      </c>
      <c r="BQ29" s="66">
        <f>IF(TWh!BQ29=0,0,TWh!BQ29/LW29)</f>
        <v>0.31146419403367354</v>
      </c>
      <c r="BR29" s="66">
        <f>IF(TWh!BR29=0,0,TWh!BR29/LX29)</f>
        <v>0.38573145998939301</v>
      </c>
      <c r="BS29" s="66">
        <f>IF(TWh!BS29=0,0,TWh!BS29/LY29)</f>
        <v>0.36643931338184538</v>
      </c>
      <c r="BT29" s="66">
        <f>IF(TWh!BT29=0,0,TWh!BT29/LZ29)</f>
        <v>0.31494761272757726</v>
      </c>
      <c r="BU29" s="66">
        <f>IF(TWh!BU29=0,0,TWh!BU29/MA29)</f>
        <v>0.29135449391716228</v>
      </c>
      <c r="BV29" s="67">
        <f>IF(TWh!BV29=0,0,TWh!BV29/MB29)</f>
        <v>0.24664668692127145</v>
      </c>
      <c r="BW29" s="67">
        <f>IF(TWh!BW29=0,0,TWh!BW29/MC29)</f>
        <v>0.20162190906869423</v>
      </c>
      <c r="BX29" s="67">
        <f>IF(TWh!BX29=0,0,TWh!BX29/MD29)</f>
        <v>0.16974299239876059</v>
      </c>
      <c r="BY29" s="67">
        <f>IF(TWh!BY29=0,0,TWh!BY29/ME29)</f>
        <v>0.18711649521063534</v>
      </c>
      <c r="BZ29" s="67">
        <f>IF(TWh!BZ29=0,0,TWh!BZ29/MF29)</f>
        <v>0.19240667291166444</v>
      </c>
      <c r="CA29" s="67">
        <f>IF(TWh!CA29=0,0,TWh!CA29/MG29)</f>
        <v>0.23242199550682507</v>
      </c>
      <c r="CB29" s="67">
        <f>IF(TWh!CB29=0,0,TWh!CB29/MH29)</f>
        <v>0.21074371741688297</v>
      </c>
      <c r="CC29" s="68">
        <f>IF(TWh!CC29=0,0,TWh!CC29/MI29)</f>
        <v>0.30869526426472765</v>
      </c>
      <c r="CD29" s="65">
        <f>IF(TWh!CD29=0,0,TWh!CD29/LP29)</f>
        <v>0.27837270599607095</v>
      </c>
      <c r="CE29" s="66">
        <f>IF(TWh!CE29=0,0,TWh!CE29/LQ29)</f>
        <v>0.27045453580631601</v>
      </c>
      <c r="CF29" s="66">
        <f>IF(TWh!CF29=0,0,TWh!CF29/LR29)</f>
        <v>0.25767091920183183</v>
      </c>
      <c r="CG29" s="66">
        <f>IF(TWh!CG29=0,0,TWh!CG29/LS29)</f>
        <v>0.23768001259944146</v>
      </c>
      <c r="CH29" s="66">
        <f>IF(TWh!CH29=0,0,TWh!CH29/LT29)</f>
        <v>0.22639788843374317</v>
      </c>
      <c r="CI29" s="66">
        <f>IF(TWh!CI29=0,0,TWh!CI29/LU29)</f>
        <v>0.19660011469701055</v>
      </c>
      <c r="CJ29" s="66">
        <f>IF(TWh!CJ29=0,0,TWh!CJ29/LV29)</f>
        <v>0.20129746976151333</v>
      </c>
      <c r="CK29" s="66">
        <f>IF(TWh!CK29=0,0,TWh!CK29/LW29)</f>
        <v>0.18104211525266628</v>
      </c>
      <c r="CL29" s="66">
        <f>IF(TWh!CL29=0,0,TWh!CL29/LX29)</f>
        <v>0.18831223521874926</v>
      </c>
      <c r="CM29" s="66">
        <f>IF(TWh!CM29=0,0,TWh!CM29/LY29)</f>
        <v>0.17943779456629058</v>
      </c>
      <c r="CN29" s="66">
        <f>IF(TWh!CN29=0,0,TWh!CN29/LZ29)</f>
        <v>0.20583444046960511</v>
      </c>
      <c r="CO29" s="66">
        <f>IF(TWh!CO29=0,0,TWh!CO29/MA29)</f>
        <v>0.19666462412769303</v>
      </c>
      <c r="CP29" s="67">
        <f>IF(TWh!CP29=0,0,TWh!CP29/MB29)</f>
        <v>0.20681742572503076</v>
      </c>
      <c r="CQ29" s="67">
        <f>IF(TWh!CQ29=0,0,TWh!CQ29/MC29)</f>
        <v>0.1987834471258125</v>
      </c>
      <c r="CR29" s="67">
        <f>IF(TWh!CR29=0,0,TWh!CR29/MD29)</f>
        <v>0.20576050639698301</v>
      </c>
      <c r="CS29" s="67">
        <f>IF(TWh!CS29=0,0,TWh!CS29/ME29)</f>
        <v>0.20385750319182266</v>
      </c>
      <c r="CT29" s="67">
        <f>IF(TWh!CT29=0,0,TWh!CT29/MF29)</f>
        <v>0.21354926275516053</v>
      </c>
      <c r="CU29" s="67">
        <f>IF(TWh!CU29=0,0,TWh!CU29/MG29)</f>
        <v>0.21064570335608956</v>
      </c>
      <c r="CV29" s="67">
        <f>IF(TWh!CV29=0,0,TWh!CV29/MH29)</f>
        <v>0.20300103510299858</v>
      </c>
      <c r="CW29" s="68">
        <f>IF(TWh!CW29=0,0,TWh!CW29/MI29)</f>
        <v>0.21033088210255052</v>
      </c>
      <c r="CX29" s="65">
        <f>IF(TWh!CX29=0,0,TWh!CX29/LP29)</f>
        <v>0.14233676268554527</v>
      </c>
      <c r="CY29" s="66">
        <f>IF(TWh!CY29=0,0,TWh!CY29/LQ29)</f>
        <v>0.1862123714228707</v>
      </c>
      <c r="CZ29" s="66">
        <f>IF(TWh!CZ29=0,0,TWh!CZ29/LR29)</f>
        <v>0.10741740268236832</v>
      </c>
      <c r="DA29" s="66">
        <f>IF(TWh!DA29=0,0,TWh!DA29/LS29)</f>
        <v>0.16862124465580092</v>
      </c>
      <c r="DB29" s="66">
        <f>IF(TWh!DB29=0,0,TWh!DB29/LT29)</f>
        <v>0.12257997347194509</v>
      </c>
      <c r="DC29" s="66">
        <f>IF(TWh!DC29=0,0,TWh!DC29/LU29)</f>
        <v>7.8671931595802297E-2</v>
      </c>
      <c r="DD29" s="66">
        <f>IF(TWh!DD29=0,0,TWh!DD29/LV29)</f>
        <v>9.9872015774468678E-2</v>
      </c>
      <c r="DE29" s="66">
        <f>IF(TWh!DE29=0,0,TWh!DE29/LW29)</f>
        <v>0.10028070053793586</v>
      </c>
      <c r="DF29" s="66">
        <f>IF(TWh!DF29=0,0,TWh!DF29/LX29)</f>
        <v>8.3482866355094373E-2</v>
      </c>
      <c r="DG29" s="66">
        <f>IF(TWh!DG29=0,0,TWh!DG29/LY29)</f>
        <v>9.917865402744766E-2</v>
      </c>
      <c r="DH29" s="66">
        <f>IF(TWh!DH29=0,0,TWh!DH29/LZ29)</f>
        <v>0.15111681271515082</v>
      </c>
      <c r="DI29" s="66">
        <f>IF(TWh!DI29=0,0,TWh!DI29/MA29)</f>
        <v>0.11213883787841757</v>
      </c>
      <c r="DJ29" s="67">
        <f>IF(TWh!DJ29=0,0,TWh!DJ29/MB29)</f>
        <v>8.1293682127349817E-2</v>
      </c>
      <c r="DK29" s="67">
        <f>IF(TWh!DK29=0,0,TWh!DK29/MC29)</f>
        <v>0.14385871442841683</v>
      </c>
      <c r="DL29" s="67">
        <f>IF(TWh!DL29=0,0,TWh!DL29/MD29)</f>
        <v>0.15429009650463973</v>
      </c>
      <c r="DM29" s="67">
        <f>IF(TWh!DM29=0,0,TWh!DM29/ME29)</f>
        <v>0.11180156234913444</v>
      </c>
      <c r="DN29" s="67">
        <f>IF(TWh!DN29=0,0,TWh!DN29/MF29)</f>
        <v>0.14519392220143185</v>
      </c>
      <c r="DO29" s="67">
        <f>IF(TWh!DO29=0,0,TWh!DO29/MG29)</f>
        <v>7.6471079269332817E-2</v>
      </c>
      <c r="DP29" s="67">
        <f>IF(TWh!DP29=0,0,TWh!DP29/MH29)</f>
        <v>0.13385510490806307</v>
      </c>
      <c r="DQ29" s="68">
        <f>IF(TWh!DQ29=0,0,TWh!DQ29/MI29)</f>
        <v>9.47291340259271E-2</v>
      </c>
      <c r="DR29" s="65">
        <f>IF(TWh!DR29=0,0,TWh!DR29/LP29)</f>
        <v>6.2650192649342407E-5</v>
      </c>
      <c r="DS29" s="66">
        <f>IF(TWh!DS29=0,0,TWh!DS29/LQ29)</f>
        <v>7.2168756022907219E-5</v>
      </c>
      <c r="DT29" s="66">
        <f>IF(TWh!DT29=0,0,TWh!DT29/LR29)</f>
        <v>7.3601570166830215E-5</v>
      </c>
      <c r="DU29" s="66">
        <f>IF(TWh!DU29=0,0,TWh!DU29/LS29)</f>
        <v>7.6825862658405319E-5</v>
      </c>
      <c r="DV29" s="66">
        <f>IF(TWh!DV29=0,0,TWh!DV29/LT29)</f>
        <v>8.4510345959223402E-5</v>
      </c>
      <c r="DW29" s="66">
        <f>IF(TWh!DW29=0,0,TWh!DW29/LU29)</f>
        <v>1.6393536389314845E-4</v>
      </c>
      <c r="DX29" s="66">
        <f>IF(TWh!DX29=0,0,TWh!DX29/LV29)</f>
        <v>4.1838376411463927E-4</v>
      </c>
      <c r="DY29" s="66">
        <f>IF(TWh!DY29=0,0,TWh!DY29/LW29)</f>
        <v>1.6927271857266517E-3</v>
      </c>
      <c r="DZ29" s="66">
        <f>IF(TWh!DZ29=0,0,TWh!DZ29/LX29)</f>
        <v>8.2325237700729623E-3</v>
      </c>
      <c r="EA29" s="66">
        <f>IF(TWh!EA29=0,0,TWh!EA29/LY29)</f>
        <v>2.0623392017778019E-2</v>
      </c>
      <c r="EB29" s="66">
        <f>IF(TWh!EB29=0,0,TWh!EB29/LZ29)</f>
        <v>2.3861388225563416E-2</v>
      </c>
      <c r="EC29" s="66">
        <f>IF(TWh!EC29=0,0,TWh!EC29/MA29)</f>
        <v>3.202555185862619E-2</v>
      </c>
      <c r="ED29" s="67">
        <f>IF(TWh!ED29=0,0,TWh!ED29/MB29)</f>
        <v>4.0265384540834476E-2</v>
      </c>
      <c r="EE29" s="67">
        <f>IF(TWh!EE29=0,0,TWh!EE29/MC29)</f>
        <v>4.5891425683846722E-2</v>
      </c>
      <c r="EF29" s="67">
        <f>IF(TWh!EF29=0,0,TWh!EF29/MD29)</f>
        <v>4.9092553797467679E-2</v>
      </c>
      <c r="EG29" s="67">
        <f>IF(TWh!EG29=0,0,TWh!EG29/ME29)</f>
        <v>4.9397749633574371E-2</v>
      </c>
      <c r="EH29" s="67">
        <f>IF(TWh!EH29=0,0,TWh!EH29/MF29)</f>
        <v>4.9688655423869001E-2</v>
      </c>
      <c r="EI29" s="67">
        <f>IF(TWh!EI29=0,0,TWh!EI29/MG29)</f>
        <v>5.2252213015689823E-2</v>
      </c>
      <c r="EJ29" s="67">
        <f>IF(TWh!EJ29=0,0,TWh!EJ29/MH29)</f>
        <v>4.6778048194628934E-2</v>
      </c>
      <c r="EK29" s="68">
        <f>IF(TWh!EK29=0,0,TWh!EK29/MI29)</f>
        <v>5.4315439126042649E-2</v>
      </c>
      <c r="EL29" s="65">
        <f>IF(TWh!EL29=0,0,TWh!EL29/LP29)</f>
        <v>2.1153390046674395E-2</v>
      </c>
      <c r="EM29" s="66">
        <f>IF(TWh!EM29=0,0,TWh!EM29/LQ29)</f>
        <v>2.8693448350519405E-2</v>
      </c>
      <c r="EN29" s="66">
        <f>IF(TWh!EN29=0,0,TWh!EN29/LR29)</f>
        <v>3.8199214916584887E-2</v>
      </c>
      <c r="EO29" s="66">
        <f>IF(TWh!EO29=0,0,TWh!EO29/LS29)</f>
        <v>4.6383614580012208E-2</v>
      </c>
      <c r="EP29" s="66">
        <f>IF(TWh!EP29=0,0,TWh!EP29/LT29)</f>
        <v>5.5880648312489317E-2</v>
      </c>
      <c r="EQ29" s="66">
        <f>IF(TWh!EQ29=0,0,TWh!EQ29/LU29)</f>
        <v>7.2352050597726328E-2</v>
      </c>
      <c r="ER29" s="66">
        <f>IF(TWh!ER29=0,0,TWh!ER29/LV29)</f>
        <v>7.7997700770832457E-2</v>
      </c>
      <c r="ES29" s="66">
        <f>IF(TWh!ES29=0,0,TWh!ES29/LW29)</f>
        <v>9.057670122584531E-2</v>
      </c>
      <c r="ET29" s="66">
        <f>IF(TWh!ET29=0,0,TWh!ET29/LX29)</f>
        <v>0.10520438715746386</v>
      </c>
      <c r="EU29" s="66">
        <f>IF(TWh!EU29=0,0,TWh!EU29/LY29)</f>
        <v>0.12963436042122123</v>
      </c>
      <c r="EV29" s="66">
        <f>IF(TWh!EV29=0,0,TWh!EV29/LZ29)</f>
        <v>0.14700003093327391</v>
      </c>
      <c r="EW29" s="66">
        <f>IF(TWh!EW29=0,0,TWh!EW29/MA29)</f>
        <v>0.14623742664022449</v>
      </c>
      <c r="EX29" s="67">
        <f>IF(TWh!EX29=0,0,TWh!EX29/MB29)</f>
        <v>0.16644999173991995</v>
      </c>
      <c r="EY29" s="67">
        <f>IF(TWh!EY29=0,0,TWh!EY29/MC29)</f>
        <v>0.19499909752679451</v>
      </c>
      <c r="EZ29" s="67">
        <f>IF(TWh!EZ29=0,0,TWh!EZ29/MD29)</f>
        <v>0.18675769689085694</v>
      </c>
      <c r="FA29" s="67">
        <f>IF(TWh!FA29=0,0,TWh!FA29/ME29)</f>
        <v>0.17580353006803723</v>
      </c>
      <c r="FB29" s="67">
        <f>IF(TWh!FB29=0,0,TWh!FB29/MF29)</f>
        <v>0.178118641812266</v>
      </c>
      <c r="FC29" s="67">
        <f>IF(TWh!FC29=0,0,TWh!FC29/MG29)</f>
        <v>0.17830065074819712</v>
      </c>
      <c r="FD29" s="67">
        <f>IF(TWh!FD29=0,0,TWh!FD29/MH29)</f>
        <v>0.18511686184812678</v>
      </c>
      <c r="FE29" s="68">
        <f>IF(TWh!FE29=0,0,TWh!FE29/MI29)</f>
        <v>0.20007058418354198</v>
      </c>
      <c r="FF29" s="65">
        <f>IF(TWh!FF29=0,0,TWh!FF29/LP29)</f>
        <v>6.6811955446763006E-3</v>
      </c>
      <c r="FG29" s="66">
        <f>IF(TWh!FG29=0,0,TWh!FG29/LQ29)</f>
        <v>6.9239553572565688E-3</v>
      </c>
      <c r="FH29" s="66">
        <f>IF(TWh!FH29=0,0,TWh!FH29/LR29)</f>
        <v>1.0574092247301273E-2</v>
      </c>
      <c r="FI29" s="66">
        <f>IF(TWh!FI29=0,0,TWh!FI29/LS29)</f>
        <v>1.2230677335218128E-2</v>
      </c>
      <c r="FJ29" s="66">
        <f>IF(TWh!FJ29=0,0,TWh!FJ29/LT29)</f>
        <v>1.1851306212167135E-2</v>
      </c>
      <c r="FK29" s="66">
        <f>IF(TWh!FK29=0,0,TWh!FK29/LU29)</f>
        <v>9.0642667559904105E-3</v>
      </c>
      <c r="FL29" s="66">
        <f>IF(TWh!FL29=0,0,TWh!FL29/LV29)</f>
        <v>9.2871500036330046E-3</v>
      </c>
      <c r="FM29" s="66">
        <f>IF(TWh!FM29=0,0,TWh!FM29/LW29)</f>
        <v>9.5214425712252856E-3</v>
      </c>
      <c r="FN29" s="66">
        <f>IF(TWh!FN29=0,0,TWh!FN29/LX29)</f>
        <v>1.0392141605538502E-2</v>
      </c>
      <c r="FO29" s="66">
        <f>IF(TWh!FO29=0,0,TWh!FO29/LY29)</f>
        <v>1.1862531556400022E-2</v>
      </c>
      <c r="FP29" s="66">
        <f>IF(TWh!FP29=0,0,TWh!FP29/LZ29)</f>
        <v>1.333159023206105E-2</v>
      </c>
      <c r="FQ29" s="66">
        <f>IF(TWh!FQ29=0,0,TWh!FQ29/MA29)</f>
        <v>1.5704412013661892E-2</v>
      </c>
      <c r="FR29" s="67">
        <f>IF(TWh!FR29=0,0,TWh!FR29/MB29)</f>
        <v>1.6745246914486388E-2</v>
      </c>
      <c r="FS29" s="67">
        <f>IF(TWh!FS29=0,0,TWh!FS29/MC29)</f>
        <v>2.0320545544816191E-2</v>
      </c>
      <c r="FT29" s="67">
        <f>IF(TWh!FT29=0,0,TWh!FT29/MD29)</f>
        <v>1.9438735966297745E-2</v>
      </c>
      <c r="FU29" s="67">
        <f>IF(TWh!FU29=0,0,TWh!FU29/ME29)</f>
        <v>2.054344797686326E-2</v>
      </c>
      <c r="FV29" s="67">
        <f>IF(TWh!FV29=0,0,TWh!FV29/MF29)</f>
        <v>2.072348944499634E-2</v>
      </c>
      <c r="FW29" s="67">
        <f>IF(TWh!FW29=0,0,TWh!FW29/MG29)</f>
        <v>2.2059383948695058E-2</v>
      </c>
      <c r="FX29" s="67">
        <f>IF(TWh!FX29=0,0,TWh!FX29/MH29)</f>
        <v>2.1957406008634908E-2</v>
      </c>
      <c r="FY29" s="68">
        <f>IF(TWh!FY29=0,0,TWh!FY29/MI29)</f>
        <v>2.1927497789783635E-2</v>
      </c>
      <c r="FZ29" s="65">
        <f>IF(TWh!FZ29=0,0,TWh!FZ29/LP29)</f>
        <v>1.9873536111123542E-2</v>
      </c>
      <c r="GA29" s="66">
        <f>IF(TWh!GA29=0,0,TWh!GA29/LQ29)</f>
        <v>1.4646012251707641E-2</v>
      </c>
      <c r="GB29" s="66">
        <f>IF(TWh!GB29=0,0,TWh!GB29/LR29)</f>
        <v>2.1790153745502121E-2</v>
      </c>
      <c r="GC29" s="66">
        <f>IF(TWh!GC29=0,0,TWh!GC29/LS29)</f>
        <v>4.8515532268782954E-3</v>
      </c>
      <c r="GD29" s="66">
        <f>IF(TWh!GD29=0,0,TWh!GD29/LT29)</f>
        <v>-1.0777800933518447E-2</v>
      </c>
      <c r="GE29" s="66">
        <f>IF(TWh!GE29=0,0,TWh!GE29/LU29)</f>
        <v>-4.5887824612538481E-3</v>
      </c>
      <c r="GF29" s="66">
        <f>IF(TWh!GF29=0,0,TWh!GF29/LV29)</f>
        <v>-1.0981201157864546E-2</v>
      </c>
      <c r="GG29" s="66">
        <f>IF(TWh!GG29=0,0,TWh!GG29/LW29)</f>
        <v>-1.8895036655319743E-2</v>
      </c>
      <c r="GH29" s="66">
        <f>IF(TWh!GH29=0,0,TWh!GH29/LX29)</f>
        <v>-3.5249669587434473E-2</v>
      </c>
      <c r="GI29" s="66">
        <f>IF(TWh!GI29=0,0,TWh!GI29/LY29)</f>
        <v>-2.7561340519800966E-2</v>
      </c>
      <c r="GJ29" s="66">
        <f>IF(TWh!GJ29=0,0,TWh!GJ29/LZ29)</f>
        <v>-2.7669275567562823E-2</v>
      </c>
      <c r="GK29" s="66">
        <f>IF(TWh!GK29=0,0,TWh!GK29/MA29)</f>
        <v>-2.0754084090955648E-2</v>
      </c>
      <c r="GL29" s="67">
        <f>IF(TWh!GL29=0,0,TWh!GL29/MB29)</f>
        <v>-3.7679328952246939E-2</v>
      </c>
      <c r="GM29" s="67">
        <f>IF(TWh!GM29=0,0,TWh!GM29/MC29)</f>
        <v>-2.3657353798017845E-2</v>
      </c>
      <c r="GN29" s="67">
        <f>IF(TWh!GN29=0,0,TWh!GN29/MD29)</f>
        <v>-1.2229653342433019E-2</v>
      </c>
      <c r="GO29" s="67">
        <f>IF(TWh!GO29=0,0,TWh!GO29/ME29)</f>
        <v>-4.7403748381901563E-4</v>
      </c>
      <c r="GP29" s="67">
        <f>IF(TWh!GP29=0,0,TWh!GP29/MF29)</f>
        <v>2.7924243984510697E-2</v>
      </c>
      <c r="GQ29" s="67">
        <f>IF(TWh!GQ29=0,0,TWh!GQ29/MG29)</f>
        <v>3.3277803788348957E-2</v>
      </c>
      <c r="GR29" s="67">
        <f>IF(TWh!GR29=0,0,TWh!GR29/MH29)</f>
        <v>4.0464857897562823E-2</v>
      </c>
      <c r="GS29" s="68">
        <f>IF(TWh!GS29=0,0,TWh!GS29/MI29)</f>
        <v>2.3664186407631849E-2</v>
      </c>
      <c r="GT29" s="65">
        <f t="shared" si="50"/>
        <v>1.0198735361111235</v>
      </c>
      <c r="GU29" s="66">
        <f t="shared" si="0"/>
        <v>1.0146460122517076</v>
      </c>
      <c r="GV29" s="66">
        <f t="shared" si="1"/>
        <v>1.0217901537455021</v>
      </c>
      <c r="GW29" s="66">
        <f t="shared" si="2"/>
        <v>1.0048515532268782</v>
      </c>
      <c r="GX29" s="66">
        <f t="shared" si="3"/>
        <v>0.98922219906648179</v>
      </c>
      <c r="GY29" s="66">
        <f t="shared" si="4"/>
        <v>0.99541121753874606</v>
      </c>
      <c r="GZ29" s="66">
        <f t="shared" si="5"/>
        <v>0.9890187988421355</v>
      </c>
      <c r="HA29" s="66">
        <f t="shared" si="6"/>
        <v>0.98110496334468023</v>
      </c>
      <c r="HB29" s="66">
        <f t="shared" si="7"/>
        <v>0.96475033041256575</v>
      </c>
      <c r="HC29" s="66">
        <f t="shared" si="8"/>
        <v>0.97243865948019903</v>
      </c>
      <c r="HD29" s="66">
        <f t="shared" si="9"/>
        <v>0.9723307244324374</v>
      </c>
      <c r="HE29" s="66">
        <f t="shared" si="10"/>
        <v>0.97924591590904431</v>
      </c>
      <c r="HF29" s="67">
        <f t="shared" si="11"/>
        <v>0.9623206710477531</v>
      </c>
      <c r="HG29" s="67">
        <f t="shared" si="12"/>
        <v>0.97634264620198219</v>
      </c>
      <c r="HH29" s="67">
        <f t="shared" si="13"/>
        <v>0.98777034665756702</v>
      </c>
      <c r="HI29" s="67">
        <f t="shared" si="14"/>
        <v>0.99952596251618087</v>
      </c>
      <c r="HJ29" s="67">
        <f t="shared" si="15"/>
        <v>1.0279242439845107</v>
      </c>
      <c r="HK29" s="67">
        <f t="shared" si="16"/>
        <v>1.033277803788349</v>
      </c>
      <c r="HL29" s="67">
        <f t="shared" si="17"/>
        <v>1.0404648578975628</v>
      </c>
      <c r="HM29" s="68">
        <f t="shared" si="18"/>
        <v>1.0236641864076317</v>
      </c>
      <c r="HN29" s="65">
        <f t="shared" si="51"/>
        <v>0.17023399846954532</v>
      </c>
      <c r="HO29" s="66">
        <f t="shared" si="19"/>
        <v>0.22190194388666956</v>
      </c>
      <c r="HP29" s="66">
        <f t="shared" si="20"/>
        <v>0.15626431141642133</v>
      </c>
      <c r="HQ29" s="66">
        <f t="shared" si="21"/>
        <v>0.22731236243368966</v>
      </c>
      <c r="HR29" s="66">
        <f t="shared" si="22"/>
        <v>0.19039643834256076</v>
      </c>
      <c r="HS29" s="66">
        <f t="shared" si="23"/>
        <v>0.1602521843134122</v>
      </c>
      <c r="HT29" s="66">
        <f t="shared" si="24"/>
        <v>0.18757525031304878</v>
      </c>
      <c r="HU29" s="66">
        <f t="shared" si="25"/>
        <v>0.2020715715207331</v>
      </c>
      <c r="HV29" s="66">
        <f t="shared" si="26"/>
        <v>0.20731191888816969</v>
      </c>
      <c r="HW29" s="66">
        <f t="shared" si="27"/>
        <v>0.26129893802284693</v>
      </c>
      <c r="HX29" s="66">
        <f t="shared" si="28"/>
        <v>0.33530982210604915</v>
      </c>
      <c r="HY29" s="66">
        <f t="shared" si="29"/>
        <v>0.30610622839093016</v>
      </c>
      <c r="HZ29" s="67">
        <f t="shared" si="30"/>
        <v>0.30475430532259062</v>
      </c>
      <c r="IA29" s="67">
        <f t="shared" si="31"/>
        <v>0.40506978318387427</v>
      </c>
      <c r="IB29" s="67">
        <f t="shared" si="32"/>
        <v>0.40957908315926211</v>
      </c>
      <c r="IC29" s="67">
        <f t="shared" si="33"/>
        <v>0.35754629002760929</v>
      </c>
      <c r="ID29" s="67">
        <f t="shared" si="34"/>
        <v>0.39372470888256317</v>
      </c>
      <c r="IE29" s="67">
        <f t="shared" si="35"/>
        <v>0.32908332698191484</v>
      </c>
      <c r="IF29" s="67">
        <f t="shared" si="36"/>
        <v>0.38770742095945371</v>
      </c>
      <c r="IG29" s="68">
        <f t="shared" si="37"/>
        <v>0.37104265512529538</v>
      </c>
      <c r="IH29" s="25"/>
      <c r="II29" s="53">
        <f t="shared" si="52"/>
        <v>0</v>
      </c>
      <c r="IJ29" s="54">
        <f t="shared" si="53"/>
        <v>0.16378312264770678</v>
      </c>
      <c r="IK29" s="54">
        <f t="shared" si="54"/>
        <v>6.4065851507463828E-2</v>
      </c>
      <c r="IL29" s="54">
        <f t="shared" si="55"/>
        <v>0.23242199550682507</v>
      </c>
      <c r="IM29" s="54">
        <f t="shared" si="56"/>
        <v>0.21064570335608956</v>
      </c>
      <c r="IN29" s="54">
        <f t="shared" si="57"/>
        <v>7.6471079269332817E-2</v>
      </c>
      <c r="IO29" s="54">
        <f t="shared" si="58"/>
        <v>5.2252213015689823E-2</v>
      </c>
      <c r="IP29" s="54">
        <f t="shared" si="59"/>
        <v>0.17830065074819712</v>
      </c>
      <c r="IQ29" s="54">
        <f t="shared" si="60"/>
        <v>2.2059383948695058E-2</v>
      </c>
      <c r="IR29" s="54">
        <f t="shared" si="38"/>
        <v>1</v>
      </c>
      <c r="IS29" s="59">
        <f t="shared" si="39"/>
        <v>0.32908332698191484</v>
      </c>
      <c r="IT29" s="53">
        <f t="shared" si="40"/>
        <v>0</v>
      </c>
      <c r="IU29" s="54">
        <f t="shared" si="41"/>
        <v>0.13624501486619284</v>
      </c>
      <c r="IV29" s="54">
        <f t="shared" si="42"/>
        <v>6.23028116544719E-2</v>
      </c>
      <c r="IW29" s="54">
        <f t="shared" si="43"/>
        <v>0.21074371741688297</v>
      </c>
      <c r="IX29" s="54">
        <f t="shared" si="44"/>
        <v>0.20300103510299858</v>
      </c>
      <c r="IY29" s="54">
        <f t="shared" si="45"/>
        <v>0.13385510490806307</v>
      </c>
      <c r="IZ29" s="54">
        <f t="shared" si="46"/>
        <v>4.6778048194628934E-2</v>
      </c>
      <c r="JA29" s="54">
        <f t="shared" si="47"/>
        <v>0.18511686184812678</v>
      </c>
      <c r="JB29" s="54">
        <f t="shared" si="48"/>
        <v>2.1957406008634908E-2</v>
      </c>
      <c r="JC29" s="54">
        <f t="shared" si="49"/>
        <v>1</v>
      </c>
      <c r="JD29" s="59">
        <f t="shared" si="61"/>
        <v>0.38770742095945371</v>
      </c>
      <c r="JE29" s="53">
        <f t="shared" si="62"/>
        <v>0</v>
      </c>
      <c r="JF29" s="54">
        <f t="shared" si="63"/>
        <v>4.7720271584484407E-2</v>
      </c>
      <c r="JG29" s="54">
        <f t="shared" si="64"/>
        <v>6.2210926922941973E-2</v>
      </c>
      <c r="JH29" s="54">
        <f t="shared" si="65"/>
        <v>0.30869526426472765</v>
      </c>
      <c r="JI29" s="54">
        <f t="shared" si="66"/>
        <v>0.21033088210255052</v>
      </c>
      <c r="JJ29" s="54">
        <f t="shared" si="67"/>
        <v>9.47291340259271E-2</v>
      </c>
      <c r="JK29" s="54">
        <f t="shared" si="68"/>
        <v>5.4315439126042649E-2</v>
      </c>
      <c r="JL29" s="54">
        <f t="shared" si="69"/>
        <v>0.20007058418354198</v>
      </c>
      <c r="JM29" s="54">
        <f t="shared" si="70"/>
        <v>2.1927497789783635E-2</v>
      </c>
      <c r="JN29" s="54">
        <f t="shared" si="71"/>
        <v>0.99999999999999989</v>
      </c>
      <c r="JO29" s="119">
        <f t="shared" si="72"/>
        <v>0.37104265512529538</v>
      </c>
      <c r="LP29" s="86">
        <f>TWh!HN29</f>
        <v>223.46299999999999</v>
      </c>
      <c r="LQ29" s="87">
        <f>TWh!HO29</f>
        <v>235.559</v>
      </c>
      <c r="LR29" s="87">
        <f>TWh!HP29</f>
        <v>244.56000000000003</v>
      </c>
      <c r="LS29" s="87">
        <f>TWh!HQ29</f>
        <v>260.32900000000001</v>
      </c>
      <c r="LT29" s="87">
        <f>TWh!HR29</f>
        <v>280.94784999999996</v>
      </c>
      <c r="LU29" s="87">
        <f>TWh!HS29</f>
        <v>292.67022600000001</v>
      </c>
      <c r="LV29" s="87">
        <f>TWh!HT29</f>
        <v>298.69227899999998</v>
      </c>
      <c r="LW29" s="87">
        <f>TWh!HU29</f>
        <v>304.36564400000003</v>
      </c>
      <c r="LX29" s="87">
        <f>TWh!HV29</f>
        <v>313.16605599999997</v>
      </c>
      <c r="LY29" s="87">
        <f>TWh!HW29</f>
        <v>294.03504499999997</v>
      </c>
      <c r="LZ29" s="87">
        <f>TWh!HX29</f>
        <v>301.16437199999996</v>
      </c>
      <c r="MA29" s="87">
        <f>TWh!HY29</f>
        <v>293.48440399999998</v>
      </c>
      <c r="MB29" s="88">
        <f>TWh!HZ29</f>
        <v>297.21866899999998</v>
      </c>
      <c r="MC29" s="88">
        <f>TWh!IA29</f>
        <v>285.365813</v>
      </c>
      <c r="MD29" s="88">
        <f>TWh!IB29</f>
        <v>278.50339700000001</v>
      </c>
      <c r="ME29" s="88">
        <f>TWh!IC29</f>
        <v>280.56853000000001</v>
      </c>
      <c r="MF29" s="88">
        <f>TWh!ID29</f>
        <v>274.56428200000005</v>
      </c>
      <c r="MG29" s="88">
        <f>TWh!IE29</f>
        <v>275.529</v>
      </c>
      <c r="MH29" s="88">
        <f>TWh!IF29</f>
        <v>274.36937134700003</v>
      </c>
      <c r="MI29" s="89">
        <f>TWh!IG29</f>
        <v>274.77461134700002</v>
      </c>
    </row>
    <row r="30" spans="1:347" x14ac:dyDescent="0.35">
      <c r="A30" s="20" t="s">
        <v>45</v>
      </c>
      <c r="B30" s="65">
        <f>IF(TWh!B30=0,0,TWh!B30/LP30)</f>
        <v>4.8232812454329557E-4</v>
      </c>
      <c r="C30" s="66">
        <f>IF(TWh!C30=0,0,TWh!C30/LQ30)</f>
        <v>3.1588038660216509E-4</v>
      </c>
      <c r="D30" s="66">
        <f>IF(TWh!D30=0,0,TWh!D30/LR30)</f>
        <v>5.5947998545979752E-4</v>
      </c>
      <c r="E30" s="66">
        <f>IF(TWh!E30=0,0,TWh!E30/LS30)</f>
        <v>1.2643083008841707E-3</v>
      </c>
      <c r="F30" s="66">
        <f>IF(TWh!F30=0,0,TWh!F30/LT30)</f>
        <v>4.5441612372348885E-3</v>
      </c>
      <c r="G30" s="66">
        <f>IF(TWh!G30=0,0,TWh!G30/LU30)</f>
        <v>3.2915214085417043E-3</v>
      </c>
      <c r="H30" s="66">
        <f>IF(TWh!H30=0,0,TWh!H30/LV30)</f>
        <v>3.1699843869890123E-3</v>
      </c>
      <c r="I30" s="66">
        <f>IF(TWh!I30=0,0,TWh!I30/LW30)</f>
        <v>2.3858986801578151E-3</v>
      </c>
      <c r="J30" s="66">
        <f>IF(TWh!J30=0,0,TWh!J30/LX30)</f>
        <v>4.1090086372295434E-3</v>
      </c>
      <c r="K30" s="66">
        <f>IF(TWh!K30=0,0,TWh!K30/LY30)</f>
        <v>5.1954994359334076E-3</v>
      </c>
      <c r="L30" s="66">
        <f>IF(TWh!L30=0,0,TWh!L30/LZ30)</f>
        <v>5.0390632494596074E-3</v>
      </c>
      <c r="M30" s="66">
        <f>IF(TWh!M30=0,0,TWh!M30/MA30)</f>
        <v>3.9802587419777245E-3</v>
      </c>
      <c r="N30" s="67">
        <f>IF(TWh!N30=0,0,TWh!N30/MB30)</f>
        <v>2.3603887133779389E-3</v>
      </c>
      <c r="O30" s="67">
        <f>IF(TWh!O30=0,0,TWh!O30/MC30)</f>
        <v>2.1489522685238269E-3</v>
      </c>
      <c r="P30" s="67">
        <f>IF(TWh!P30=0,0,TWh!P30/MD30)</f>
        <v>1.3998359496440857E-3</v>
      </c>
      <c r="Q30" s="67">
        <f>IF(TWh!Q30=0,0,TWh!Q30/ME30)</f>
        <v>1.1173408729273099E-3</v>
      </c>
      <c r="R30" s="67">
        <f>IF(TWh!R30=0,0,TWh!R30/MF30)</f>
        <v>1.3595265533427748E-3</v>
      </c>
      <c r="S30" s="67">
        <f>IF(TWh!S30=0,0,TWh!S30/MG30)</f>
        <v>1.2122688922055376E-3</v>
      </c>
      <c r="T30" s="67">
        <f>IF(TWh!T30=0,0,TWh!T30/MH30)</f>
        <v>1.2192620556244101E-3</v>
      </c>
      <c r="U30" s="68">
        <f>IF(TWh!U30=0,0,TWh!U30/MI30)</f>
        <v>1.1649090170081828E-3</v>
      </c>
      <c r="V30" s="65">
        <f>IF(TWh!V30=0,0,TWh!V30/LP30)</f>
        <v>1.1272697310754734E-2</v>
      </c>
      <c r="W30" s="66">
        <f>IF(TWh!W30=0,0,TWh!W30/LQ30)</f>
        <v>1.1638024439715063E-2</v>
      </c>
      <c r="X30" s="66">
        <f>IF(TWh!X30=0,0,TWh!X30/LR30)</f>
        <v>1.6190804945074383E-2</v>
      </c>
      <c r="Y30" s="66">
        <f>IF(TWh!Y30=0,0,TWh!Y30/LS30)</f>
        <v>2.10422305515576E-2</v>
      </c>
      <c r="Z30" s="66">
        <f>IF(TWh!Z30=0,0,TWh!Z30/LT30)</f>
        <v>6.6612523216360488E-3</v>
      </c>
      <c r="AA30" s="66">
        <f>IF(TWh!AA30=0,0,TWh!AA30/LU30)</f>
        <v>4.0938692374952483E-3</v>
      </c>
      <c r="AB30" s="66">
        <f>IF(TWh!AB30=0,0,TWh!AB30/LV30)</f>
        <v>6.1374807845007533E-3</v>
      </c>
      <c r="AC30" s="66">
        <f>IF(TWh!AC30=0,0,TWh!AC30/LW30)</f>
        <v>4.36182603780964E-3</v>
      </c>
      <c r="AD30" s="66">
        <f>IF(TWh!AD30=0,0,TWh!AD30/LX30)</f>
        <v>3.4286208434025733E-3</v>
      </c>
      <c r="AE30" s="66">
        <f>IF(TWh!AE30=0,0,TWh!AE30/LY30)</f>
        <v>3.7685664922615563E-3</v>
      </c>
      <c r="AF30" s="66">
        <f>IF(TWh!AF30=0,0,TWh!AF30/LZ30)</f>
        <v>6.8849233167750249E-3</v>
      </c>
      <c r="AG30" s="66">
        <f>IF(TWh!AG30=0,0,TWh!AG30/MA30)</f>
        <v>4.3729598553166639E-3</v>
      </c>
      <c r="AH30" s="67">
        <f>IF(TWh!AH30=0,0,TWh!AH30/MB30)</f>
        <v>2.9009357469759398E-3</v>
      </c>
      <c r="AI30" s="67">
        <f>IF(TWh!AI30=0,0,TWh!AI30/MC30)</f>
        <v>4.2652456879819414E-3</v>
      </c>
      <c r="AJ30" s="67">
        <f>IF(TWh!AJ30=0,0,TWh!AJ30/MD30)</f>
        <v>2.4155308712463059E-3</v>
      </c>
      <c r="AK30" s="67">
        <f>IF(TWh!AK30=0,0,TWh!AK30/ME30)</f>
        <v>2.3890105957064586E-3</v>
      </c>
      <c r="AL30" s="67">
        <f>IF(TWh!AL30=0,0,TWh!AL30/MF30)</f>
        <v>1.6865824694771217E-3</v>
      </c>
      <c r="AM30" s="67">
        <f>IF(TWh!AM30=0,0,TWh!AM30/MG30)</f>
        <v>1.9615607200511712E-3</v>
      </c>
      <c r="AN30" s="67">
        <f>IF(TWh!AN30=0,0,TWh!AN30/MH30)</f>
        <v>1.9728762910103518E-3</v>
      </c>
      <c r="AO30" s="68">
        <f>IF(TWh!AO30=0,0,TWh!AO30/MI30)</f>
        <v>1.8849281581740445E-3</v>
      </c>
      <c r="AP30" s="65">
        <f>IF(TWh!AP30=0,0,TWh!AP30/LP30)</f>
        <v>1.6867703555456963E-2</v>
      </c>
      <c r="AQ30" s="66">
        <f>IF(TWh!AQ30=0,0,TWh!AQ30/LQ30)</f>
        <v>2.2774356500709043E-2</v>
      </c>
      <c r="AR30" s="66">
        <f>IF(TWh!AR30=0,0,TWh!AR30/LR30)</f>
        <v>2.9086136317257517E-2</v>
      </c>
      <c r="AS30" s="66">
        <f>IF(TWh!AS30=0,0,TWh!AS30/LS30)</f>
        <v>3.9193557327409291E-2</v>
      </c>
      <c r="AT30" s="66">
        <f>IF(TWh!AT30=0,0,TWh!AT30/LT30)</f>
        <v>2.2558983921853987E-2</v>
      </c>
      <c r="AU30" s="66">
        <f>IF(TWh!AU30=0,0,TWh!AU30/LU30)</f>
        <v>1.795111119046142E-2</v>
      </c>
      <c r="AV30" s="66">
        <f>IF(TWh!AV30=0,0,TWh!AV30/LV30)</f>
        <v>2.1724643132548963E-2</v>
      </c>
      <c r="AW30" s="66">
        <f>IF(TWh!AW30=0,0,TWh!AW30/LW30)</f>
        <v>1.6513107203233103E-2</v>
      </c>
      <c r="AX30" s="66">
        <f>IF(TWh!AX30=0,0,TWh!AX30/LX30)</f>
        <v>1.8189187109084699E-2</v>
      </c>
      <c r="AY30" s="66">
        <f>IF(TWh!AY30=0,0,TWh!AY30/LY30)</f>
        <v>1.2883689737155073E-2</v>
      </c>
      <c r="AZ30" s="66">
        <f>IF(TWh!AZ30=0,0,TWh!AZ30/LZ30)</f>
        <v>2.5233493214456712E-2</v>
      </c>
      <c r="BA30" s="66">
        <f>IF(TWh!BA30=0,0,TWh!BA30/MA30)</f>
        <v>1.8097530968958917E-2</v>
      </c>
      <c r="BB30" s="67">
        <f>IF(TWh!BB30=0,0,TWh!BB30/MB30)</f>
        <v>1.3423584667683695E-2</v>
      </c>
      <c r="BC30" s="67">
        <f>IF(TWh!BC30=0,0,TWh!BC30/MC30)</f>
        <v>1.2945967769648098E-2</v>
      </c>
      <c r="BD30" s="67">
        <f>IF(TWh!BD30=0,0,TWh!BD30/MD30)</f>
        <v>1.2077654356231531E-2</v>
      </c>
      <c r="BE30" s="67">
        <f>IF(TWh!BE30=0,0,TWh!BE30/ME30)</f>
        <v>1.2383346912111513E-2</v>
      </c>
      <c r="BF30" s="67">
        <f>IF(TWh!BF30=0,0,TWh!BF30/MF30)</f>
        <v>1.5621729641240563E-2</v>
      </c>
      <c r="BG30" s="67">
        <f>IF(TWh!BG30=0,0,TWh!BG30/MG30)</f>
        <v>1.53939873899668E-2</v>
      </c>
      <c r="BH30" s="67">
        <f>IF(TWh!BH30=0,0,TWh!BH30/MH30)</f>
        <v>1.6407251605264406E-2</v>
      </c>
      <c r="BI30" s="68">
        <f>IF(TWh!BI30=0,0,TWh!BI30/MI30)</f>
        <v>1.9520456017265663E-2</v>
      </c>
      <c r="BJ30" s="65">
        <f>IF(TWh!BJ30=0,0,TWh!BJ30/LP30)</f>
        <v>3.334954461127929E-3</v>
      </c>
      <c r="BK30" s="66">
        <f>IF(TWh!BK30=0,0,TWh!BK30/LQ30)</f>
        <v>2.4465245628991221E-3</v>
      </c>
      <c r="BL30" s="66">
        <f>IF(TWh!BL30=0,0,TWh!BL30/LR30)</f>
        <v>3.7935472184835051E-3</v>
      </c>
      <c r="BM30" s="66">
        <f>IF(TWh!BM30=0,0,TWh!BM30/LS30)</f>
        <v>5.397339530090319E-3</v>
      </c>
      <c r="BN30" s="66">
        <f>IF(TWh!BN30=0,0,TWh!BN30/LT30)</f>
        <v>5.1179522788015585E-3</v>
      </c>
      <c r="BO30" s="66">
        <f>IF(TWh!BO30=0,0,TWh!BO30/LU30)</f>
        <v>3.7716665660257149E-3</v>
      </c>
      <c r="BP30" s="66">
        <f>IF(TWh!BP30=0,0,TWh!BP30/LV30)</f>
        <v>4.1614773009811699E-3</v>
      </c>
      <c r="BQ30" s="66">
        <f>IF(TWh!BQ30=0,0,TWh!BQ30/LW30)</f>
        <v>5.6051816880327262E-3</v>
      </c>
      <c r="BR30" s="66">
        <f>IF(TWh!BR30=0,0,TWh!BR30/LX30)</f>
        <v>4.1223495743634049E-3</v>
      </c>
      <c r="BS30" s="66">
        <f>IF(TWh!BS30=0,0,TWh!BS30/LY30)</f>
        <v>1.143741636389284E-2</v>
      </c>
      <c r="BT30" s="66">
        <f>IF(TWh!BT30=0,0,TWh!BT30/LZ30)</f>
        <v>1.9597105605184486E-2</v>
      </c>
      <c r="BU30" s="66">
        <f>IF(TWh!BU30=0,0,TWh!BU30/MA30)</f>
        <v>1.0529714598342408E-2</v>
      </c>
      <c r="BV30" s="67">
        <f>IF(TWh!BV30=0,0,TWh!BV30/MB30)</f>
        <v>5.4955615082463456E-3</v>
      </c>
      <c r="BW30" s="67">
        <f>IF(TWh!BW30=0,0,TWh!BW30/MC30)</f>
        <v>5.5781314204235502E-3</v>
      </c>
      <c r="BX30" s="67">
        <f>IF(TWh!BX30=0,0,TWh!BX30/MD30)</f>
        <v>2.7475849802316471E-3</v>
      </c>
      <c r="BY30" s="67">
        <f>IF(TWh!BY30=0,0,TWh!BY30/ME30)</f>
        <v>2.753226681356797E-3</v>
      </c>
      <c r="BZ30" s="67">
        <f>IF(TWh!BZ30=0,0,TWh!BZ30/MF30)</f>
        <v>4.3543326873572838E-3</v>
      </c>
      <c r="CA30" s="67">
        <f>IF(TWh!CA30=0,0,TWh!CA30/MG30)</f>
        <v>1.9981115409216901E-3</v>
      </c>
      <c r="CB30" s="67">
        <f>IF(TWh!CB30=0,0,TWh!CB30/MH30)</f>
        <v>2.0096379610291784E-3</v>
      </c>
      <c r="CC30" s="68">
        <f>IF(TWh!CC30=0,0,TWh!CC30/MI30)</f>
        <v>1.9200510431089646E-3</v>
      </c>
      <c r="CD30" s="65">
        <f>IF(TWh!CD30=0,0,TWh!CD30/LP30)</f>
        <v>0.39493026837605039</v>
      </c>
      <c r="CE30" s="66">
        <f>IF(TWh!CE30=0,0,TWh!CE30/LQ30)</f>
        <v>0.44662389799010827</v>
      </c>
      <c r="CF30" s="66">
        <f>IF(TWh!CF30=0,0,TWh!CF30/LR30)</f>
        <v>0.46471635719088128</v>
      </c>
      <c r="CG30" s="66">
        <f>IF(TWh!CG30=0,0,TWh!CG30/LS30)</f>
        <v>0.49844060879594371</v>
      </c>
      <c r="CH30" s="66">
        <f>IF(TWh!CH30=0,0,TWh!CH30/LT30)</f>
        <v>0.51104336375672366</v>
      </c>
      <c r="CI30" s="66">
        <f>IF(TWh!CI30=0,0,TWh!CI30/LU30)</f>
        <v>0.45725613241079255</v>
      </c>
      <c r="CJ30" s="66">
        <f>IF(TWh!CJ30=0,0,TWh!CJ30/LV30)</f>
        <v>0.46765648521445613</v>
      </c>
      <c r="CK30" s="66">
        <f>IF(TWh!CK30=0,0,TWh!CK30/LW30)</f>
        <v>0.45008802453940483</v>
      </c>
      <c r="CL30" s="66">
        <f>IF(TWh!CL30=0,0,TWh!CL30/LX30)</f>
        <v>0.42616956627265956</v>
      </c>
      <c r="CM30" s="66">
        <f>IF(TWh!CM30=0,0,TWh!CM30/LY30)</f>
        <v>0.38178139728303334</v>
      </c>
      <c r="CN30" s="66">
        <f>IF(TWh!CN30=0,0,TWh!CN30/LZ30)</f>
        <v>0.38957078822159114</v>
      </c>
      <c r="CO30" s="66">
        <f>IF(TWh!CO30=0,0,TWh!CO30/MA30)</f>
        <v>0.40251864117241287</v>
      </c>
      <c r="CP30" s="67">
        <f>IF(TWh!CP30=0,0,TWh!CP30/MB30)</f>
        <v>0.38461122656128005</v>
      </c>
      <c r="CQ30" s="67">
        <f>IF(TWh!CQ30=0,0,TWh!CQ30/MC30)</f>
        <v>0.43408182647199978</v>
      </c>
      <c r="CR30" s="67">
        <f>IF(TWh!CR30=0,0,TWh!CR30/MD30)</f>
        <v>0.4224053809537644</v>
      </c>
      <c r="CS30" s="67">
        <f>IF(TWh!CS30=0,0,TWh!CS30/ME30)</f>
        <v>0.34784488125805563</v>
      </c>
      <c r="CT30" s="67">
        <f>IF(TWh!CT30=0,0,TWh!CT30/MF30)</f>
        <v>0.40465794831359642</v>
      </c>
      <c r="CU30" s="67">
        <f>IF(TWh!CU30=0,0,TWh!CU30/MG30)</f>
        <v>0.40020712131826625</v>
      </c>
      <c r="CV30" s="67">
        <f>IF(TWh!CV30=0,0,TWh!CV30/MH30)</f>
        <v>0.41907442527089867</v>
      </c>
      <c r="CW30" s="68">
        <f>IF(TWh!CW30=0,0,TWh!CW30/MI30)</f>
        <v>0.39242360178439978</v>
      </c>
      <c r="CX30" s="65">
        <f>IF(TWh!CX30=0,0,TWh!CX30/LP30)</f>
        <v>0.54171649747813355</v>
      </c>
      <c r="CY30" s="66">
        <f>IF(TWh!CY30=0,0,TWh!CY30/LQ30)</f>
        <v>0.48981279869161604</v>
      </c>
      <c r="CZ30" s="66">
        <f>IF(TWh!CZ30=0,0,TWh!CZ30/LR30)</f>
        <v>0.4530082150561372</v>
      </c>
      <c r="DA30" s="66">
        <f>IF(TWh!DA30=0,0,TWh!DA30/LS30)</f>
        <v>0.39628300457411214</v>
      </c>
      <c r="DB30" s="66">
        <f>IF(TWh!DB30=0,0,TWh!DB30/LT30)</f>
        <v>0.39689410602567582</v>
      </c>
      <c r="DC30" s="66">
        <f>IF(TWh!DC30=0,0,TWh!DC30/LU30)</f>
        <v>0.46039684401598818</v>
      </c>
      <c r="DD30" s="66">
        <f>IF(TWh!DD30=0,0,TWh!DD30/LV30)</f>
        <v>0.43189557713933219</v>
      </c>
      <c r="DE30" s="66">
        <f>IF(TWh!DE30=0,0,TWh!DE30/LW30)</f>
        <v>0.44533587219836274</v>
      </c>
      <c r="DF30" s="66">
        <f>IF(TWh!DF30=0,0,TWh!DF30/LX30)</f>
        <v>0.46167314189061875</v>
      </c>
      <c r="DG30" s="66">
        <f>IF(TWh!DG30=0,0,TWh!DG30/LY30)</f>
        <v>0.48279130212219246</v>
      </c>
      <c r="DH30" s="66">
        <f>IF(TWh!DH30=0,0,TWh!DH30/LZ30)</f>
        <v>0.4479968942124391</v>
      </c>
      <c r="DI30" s="66">
        <f>IF(TWh!DI30=0,0,TWh!DI30/MA30)</f>
        <v>0.44299347965061775</v>
      </c>
      <c r="DJ30" s="67">
        <f>IF(TWh!DJ30=0,0,TWh!DJ30/MB30)</f>
        <v>0.47482852646878648</v>
      </c>
      <c r="DK30" s="67">
        <f>IF(TWh!DK30=0,0,TWh!DK30/MC30)</f>
        <v>0.40167682157653634</v>
      </c>
      <c r="DL30" s="67">
        <f>IF(TWh!DL30=0,0,TWh!DL30/MD30)</f>
        <v>0.41585822451084625</v>
      </c>
      <c r="DM30" s="67">
        <f>IF(TWh!DM30=0,0,TWh!DM30/ME30)</f>
        <v>0.46570117550494705</v>
      </c>
      <c r="DN30" s="67">
        <f>IF(TWh!DN30=0,0,TWh!DN30/MF30)</f>
        <v>0.39847312855366285</v>
      </c>
      <c r="DO30" s="67">
        <f>IF(TWh!DO30=0,0,TWh!DO30/MG30)</f>
        <v>0.39699064908166065</v>
      </c>
      <c r="DP30" s="67">
        <f>IF(TWh!DP30=0,0,TWh!DP30/MH30)</f>
        <v>0.38209835175975659</v>
      </c>
      <c r="DQ30" s="68">
        <f>IF(TWh!DQ30=0,0,TWh!DQ30/MI30)</f>
        <v>0.38449893344550273</v>
      </c>
      <c r="DR30" s="65">
        <f>IF(TWh!DR30=0,0,TWh!DR30/LP30)</f>
        <v>9.7705897228913284E-6</v>
      </c>
      <c r="DS30" s="66">
        <f>IF(TWh!DS30=0,0,TWh!DS30/LQ30)</f>
        <v>9.408280534288015E-6</v>
      </c>
      <c r="DT30" s="66">
        <f>IF(TWh!DT30=0,0,TWh!DT30/LR30)</f>
        <v>1.1401110435406361E-5</v>
      </c>
      <c r="DU30" s="66">
        <f>IF(TWh!DU30=0,0,TWh!DU30/LS30)</f>
        <v>1.3478561593636509E-5</v>
      </c>
      <c r="DV30" s="66">
        <f>IF(TWh!DV30=0,0,TWh!DV30/LT30)</f>
        <v>1.3025716173496236E-5</v>
      </c>
      <c r="DW30" s="66">
        <f>IF(TWh!DW30=0,0,TWh!DW30/LU30)</f>
        <v>1.3437746710111717E-5</v>
      </c>
      <c r="DX30" s="66">
        <f>IF(TWh!DX30=0,0,TWh!DX30/LV30)</f>
        <v>1.6967097049302424E-5</v>
      </c>
      <c r="DY30" s="66">
        <f>IF(TWh!DY30=0,0,TWh!DY30/LW30)</f>
        <v>2.1096721005677132E-5</v>
      </c>
      <c r="DZ30" s="66">
        <f>IF(TWh!DZ30=0,0,TWh!DZ30/LX30)</f>
        <v>2.6681874267724307E-5</v>
      </c>
      <c r="EA30" s="66">
        <f>IF(TWh!EA30=0,0,TWh!EA30/LY30)</f>
        <v>5.1223233875399794E-5</v>
      </c>
      <c r="EB30" s="66">
        <f>IF(TWh!EB30=0,0,TWh!EB30/LZ30)</f>
        <v>5.7935753937637195E-5</v>
      </c>
      <c r="EC30" s="66">
        <f>IF(TWh!EC30=0,0,TWh!EC30/MA30)</f>
        <v>7.3215461808954788E-5</v>
      </c>
      <c r="ED30" s="67">
        <f>IF(TWh!ED30=0,0,TWh!ED30/MB30)</f>
        <v>1.1411548487068915E-4</v>
      </c>
      <c r="EE30" s="67">
        <f>IF(TWh!EE30=0,0,TWh!EE30/MC30)</f>
        <v>2.2861194345998159E-4</v>
      </c>
      <c r="EF30" s="67">
        <f>IF(TWh!EF30=0,0,TWh!EF30/MD30)</f>
        <v>3.0601064945707921E-4</v>
      </c>
      <c r="EG30" s="67">
        <f>IF(TWh!EG30=0,0,TWh!EG30/ME30)</f>
        <v>5.9879593742513302E-4</v>
      </c>
      <c r="EH30" s="67">
        <f>IF(TWh!EH30=0,0,TWh!EH30/MF30)</f>
        <v>9.1703913739630562E-4</v>
      </c>
      <c r="EI30" s="67">
        <f>IF(TWh!EI30=0,0,TWh!EI30/MG30)</f>
        <v>1.4011148000365509E-3</v>
      </c>
      <c r="EJ30" s="67">
        <f>IF(TWh!EJ30=0,0,TWh!EJ30/MH30)</f>
        <v>1.4091973507216798E-3</v>
      </c>
      <c r="EK30" s="68">
        <f>IF(TWh!EK30=0,0,TWh!EK30/MI30)</f>
        <v>1.3463772558386033E-3</v>
      </c>
      <c r="EL30" s="65">
        <f>IF(TWh!EL30=0,0,TWh!EL30/LP30)</f>
        <v>3.1489136130898009E-3</v>
      </c>
      <c r="EM30" s="66">
        <f>IF(TWh!EM30=0,0,TWh!EM30/LQ30)</f>
        <v>2.9853793400439915E-3</v>
      </c>
      <c r="EN30" s="66">
        <f>IF(TWh!EN30=0,0,TWh!EN30/LR30)</f>
        <v>4.1483394043848399E-3</v>
      </c>
      <c r="EO30" s="66">
        <f>IF(TWh!EO30=0,0,TWh!EO30/LS30)</f>
        <v>5.0202651245634614E-3</v>
      </c>
      <c r="EP30" s="66">
        <f>IF(TWh!EP30=0,0,TWh!EP30/LT30)</f>
        <v>5.6719574223831701E-3</v>
      </c>
      <c r="EQ30" s="66">
        <f>IF(TWh!EQ30=0,0,TWh!EQ30/LU30)</f>
        <v>5.9070489769414468E-3</v>
      </c>
      <c r="ER30" s="66">
        <f>IF(TWh!ER30=0,0,TWh!ER30/LV30)</f>
        <v>6.8706269532977709E-3</v>
      </c>
      <c r="ES30" s="66">
        <f>IF(TWh!ES30=0,0,TWh!ES30/LW30)</f>
        <v>9.5839197687466026E-3</v>
      </c>
      <c r="ET30" s="66">
        <f>IF(TWh!ET30=0,0,TWh!ET30/LX30)</f>
        <v>1.332759619672829E-2</v>
      </c>
      <c r="EU30" s="66">
        <f>IF(TWh!EU30=0,0,TWh!EU30/LY30)</f>
        <v>1.8228153654802983E-2</v>
      </c>
      <c r="EV30" s="66">
        <f>IF(TWh!EV30=0,0,TWh!EV30/LZ30)</f>
        <v>2.3490927207039641E-2</v>
      </c>
      <c r="EW30" s="66">
        <f>IF(TWh!EW30=0,0,TWh!EW30/MA30)</f>
        <v>4.0647893206116996E-2</v>
      </c>
      <c r="EX30" s="67">
        <f>IF(TWh!EX30=0,0,TWh!EX30/MB30)</f>
        <v>4.3027543874400893E-2</v>
      </c>
      <c r="EY30" s="67">
        <f>IF(TWh!EY30=0,0,TWh!EY30/MC30)</f>
        <v>6.4285678500946811E-2</v>
      </c>
      <c r="EZ30" s="67">
        <f>IF(TWh!EZ30=0,0,TWh!EZ30/MD30)</f>
        <v>7.3149566950006059E-2</v>
      </c>
      <c r="FA30" s="67">
        <f>IF(TWh!FA30=0,0,TWh!FA30/ME30)</f>
        <v>0.10075821949126826</v>
      </c>
      <c r="FB30" s="67">
        <f>IF(TWh!FB30=0,0,TWh!FB30/MF30)</f>
        <v>9.9264676977324579E-2</v>
      </c>
      <c r="FC30" s="67">
        <f>IF(TWh!FC30=0,0,TWh!FC30/MG30)</f>
        <v>0.10727056745149402</v>
      </c>
      <c r="FD30" s="67">
        <f>IF(TWh!FD30=0,0,TWh!FD30/MH30)</f>
        <v>0.10182000984780354</v>
      </c>
      <c r="FE30" s="68">
        <f>IF(TWh!FE30=0,0,TWh!FE30/MI30)</f>
        <v>0.12655008353301955</v>
      </c>
      <c r="FF30" s="65">
        <f>IF(TWh!FF30=0,0,TWh!FF30/LP30)</f>
        <v>2.8236866491120356E-2</v>
      </c>
      <c r="FG30" s="66">
        <f>IF(TWh!FG30=0,0,TWh!FG30/LQ30)</f>
        <v>2.3393729807772112E-2</v>
      </c>
      <c r="FH30" s="66">
        <f>IF(TWh!FH30=0,0,TWh!FH30/LR30)</f>
        <v>2.8485718771886027E-2</v>
      </c>
      <c r="FI30" s="66">
        <f>IF(TWh!FI30=0,0,TWh!FI30/LS30)</f>
        <v>3.3345207233845667E-2</v>
      </c>
      <c r="FJ30" s="66">
        <f>IF(TWh!FJ30=0,0,TWh!FJ30/LT30)</f>
        <v>4.7495197319517339E-2</v>
      </c>
      <c r="FK30" s="66">
        <f>IF(TWh!FK30=0,0,TWh!FK30/LU30)</f>
        <v>4.7318368447043645E-2</v>
      </c>
      <c r="FL30" s="66">
        <f>IF(TWh!FL30=0,0,TWh!FL30/LV30)</f>
        <v>5.8366757990844606E-2</v>
      </c>
      <c r="FM30" s="66">
        <f>IF(TWh!FM30=0,0,TWh!FM30/LW30)</f>
        <v>6.6105073163247E-2</v>
      </c>
      <c r="FN30" s="66">
        <f>IF(TWh!FN30=0,0,TWh!FN30/LX30)</f>
        <v>6.8953847601645704E-2</v>
      </c>
      <c r="FO30" s="66">
        <f>IF(TWh!FO30=0,0,TWh!FO30/LY30)</f>
        <v>8.3862751676852934E-2</v>
      </c>
      <c r="FP30" s="66">
        <f>IF(TWh!FP30=0,0,TWh!FP30/LZ30)</f>
        <v>8.2128869219116579E-2</v>
      </c>
      <c r="FQ30" s="66">
        <f>IF(TWh!FQ30=0,0,TWh!FQ30/MA30)</f>
        <v>7.6786306344447913E-2</v>
      </c>
      <c r="FR30" s="67">
        <f>IF(TWh!FR30=0,0,TWh!FR30/MB30)</f>
        <v>7.3238116974378084E-2</v>
      </c>
      <c r="FS30" s="67">
        <f>IF(TWh!FS30=0,0,TWh!FS30/MC30)</f>
        <v>7.4788764360479681E-2</v>
      </c>
      <c r="FT30" s="67">
        <f>IF(TWh!FT30=0,0,TWh!FT30/MD30)</f>
        <v>6.9640210778572742E-2</v>
      </c>
      <c r="FU30" s="67">
        <f>IF(TWh!FU30=0,0,TWh!FU30/ME30)</f>
        <v>6.6454002746201626E-2</v>
      </c>
      <c r="FV30" s="67">
        <f>IF(TWh!FV30=0,0,TWh!FV30/MF30)</f>
        <v>7.3665035666601958E-2</v>
      </c>
      <c r="FW30" s="67">
        <f>IF(TWh!FW30=0,0,TWh!FW30/MG30)</f>
        <v>7.3564618805397344E-2</v>
      </c>
      <c r="FX30" s="67">
        <f>IF(TWh!FX30=0,0,TWh!FX30/MH30)</f>
        <v>7.3988987857891333E-2</v>
      </c>
      <c r="FY30" s="68">
        <f>IF(TWh!FY30=0,0,TWh!FY30/MI30)</f>
        <v>7.0690659745682491E-2</v>
      </c>
      <c r="FZ30" s="65">
        <f>IF(TWh!FZ30=0,0,TWh!FZ30/LP30)</f>
        <v>3.223329952305052E-2</v>
      </c>
      <c r="GA30" s="66">
        <f>IF(TWh!GA30=0,0,TWh!GA30/LQ30)</f>
        <v>-4.515231408489772E-2</v>
      </c>
      <c r="GB30" s="66">
        <f>IF(TWh!GB30=0,0,TWh!GB30/LR30)</f>
        <v>3.6543595147837504E-2</v>
      </c>
      <c r="GC30" s="66">
        <f>IF(TWh!GC30=0,0,TWh!GC30/LS30)</f>
        <v>9.4860090645286027E-2</v>
      </c>
      <c r="GD30" s="66">
        <f>IF(TWh!GD30=0,0,TWh!GD30/LT30)</f>
        <v>-1.3876509786853709E-2</v>
      </c>
      <c r="GE30" s="66">
        <f>IF(TWh!GE30=0,0,TWh!GE30/LU30)</f>
        <v>-4.6700434264760615E-2</v>
      </c>
      <c r="GF30" s="66">
        <f>IF(TWh!GF30=0,0,TWh!GF30/LV30)</f>
        <v>4.2173360566990385E-2</v>
      </c>
      <c r="GG30" s="66">
        <f>IF(TWh!GG30=0,0,TWh!GG30/LW30)</f>
        <v>8.8446272199653089E-3</v>
      </c>
      <c r="GH30" s="66">
        <f>IF(TWh!GH30=0,0,TWh!GH30/LX30)</f>
        <v>-1.3080788859751842E-2</v>
      </c>
      <c r="GI30" s="66">
        <f>IF(TWh!GI30=0,0,TWh!GI30/LY30)</f>
        <v>3.4282978672321142E-2</v>
      </c>
      <c r="GJ30" s="66">
        <f>IF(TWh!GJ30=0,0,TWh!GJ30/LZ30)</f>
        <v>1.399889496307094E-2</v>
      </c>
      <c r="GK30" s="66">
        <f>IF(TWh!GK30=0,0,TWh!GK30/MA30)</f>
        <v>-4.8142494114924543E-2</v>
      </c>
      <c r="GL30" s="67">
        <f>IF(TWh!GL30=0,0,TWh!GL30/MB30)</f>
        <v>-0.11755696765126308</v>
      </c>
      <c r="GM30" s="67">
        <f>IF(TWh!GM30=0,0,TWh!GM30/MC30)</f>
        <v>-6.5330761671049592E-2</v>
      </c>
      <c r="GN30" s="67">
        <f>IF(TWh!GN30=0,0,TWh!GN30/MD30)</f>
        <v>-0.10171924205250954</v>
      </c>
      <c r="GO30" s="67">
        <f>IF(TWh!GO30=0,0,TWh!GO30/ME30)</f>
        <v>-0.13951328026606194</v>
      </c>
      <c r="GP30" s="67">
        <f>IF(TWh!GP30=0,0,TWh!GP30/MF30)</f>
        <v>-7.5254925016403129E-2</v>
      </c>
      <c r="GQ30" s="67">
        <f>IF(TWh!GQ30=0,0,TWh!GQ30/MG30)</f>
        <v>-0.11569553166214859</v>
      </c>
      <c r="GR30" s="67">
        <f>IF(TWh!GR30=0,0,TWh!GR30/MH30)</f>
        <v>-0.10277953271265527</v>
      </c>
      <c r="GS30" s="68">
        <f>IF(TWh!GS30=0,0,TWh!GS30/MI30)</f>
        <v>-0.15107185251679389</v>
      </c>
      <c r="GT30" s="65">
        <f t="shared" si="50"/>
        <v>1.0322332995230503</v>
      </c>
      <c r="GU30" s="66">
        <f t="shared" si="0"/>
        <v>0.9548476859151025</v>
      </c>
      <c r="GV30" s="66">
        <f t="shared" si="1"/>
        <v>1.0365435951478374</v>
      </c>
      <c r="GW30" s="66">
        <f t="shared" si="2"/>
        <v>1.0948600906452861</v>
      </c>
      <c r="GX30" s="66">
        <f t="shared" si="3"/>
        <v>0.98612349021314616</v>
      </c>
      <c r="GY30" s="66">
        <f t="shared" si="4"/>
        <v>0.95329956573523944</v>
      </c>
      <c r="GZ30" s="66">
        <f t="shared" si="5"/>
        <v>1.0421733605669903</v>
      </c>
      <c r="HA30" s="66">
        <f t="shared" si="6"/>
        <v>1.0088446272199656</v>
      </c>
      <c r="HB30" s="66">
        <f t="shared" si="7"/>
        <v>0.98691921114024839</v>
      </c>
      <c r="HC30" s="66">
        <f t="shared" si="8"/>
        <v>1.0342829786723211</v>
      </c>
      <c r="HD30" s="66">
        <f t="shared" si="9"/>
        <v>1.0139988949630707</v>
      </c>
      <c r="HE30" s="66">
        <f t="shared" si="10"/>
        <v>0.95185750588507567</v>
      </c>
      <c r="HF30" s="67">
        <f t="shared" si="11"/>
        <v>0.88244303234873689</v>
      </c>
      <c r="HG30" s="67">
        <f t="shared" si="12"/>
        <v>0.93466923832895044</v>
      </c>
      <c r="HH30" s="67">
        <f t="shared" si="13"/>
        <v>0.89828075794749074</v>
      </c>
      <c r="HI30" s="67">
        <f t="shared" si="14"/>
        <v>0.86048671973393787</v>
      </c>
      <c r="HJ30" s="67">
        <f t="shared" si="15"/>
        <v>0.92474507498359682</v>
      </c>
      <c r="HK30" s="67">
        <f t="shared" si="16"/>
        <v>0.88430446833785137</v>
      </c>
      <c r="HL30" s="67">
        <f t="shared" si="17"/>
        <v>0.89722046728734495</v>
      </c>
      <c r="HM30" s="68">
        <f t="shared" si="18"/>
        <v>0.84892814748320611</v>
      </c>
      <c r="HN30" s="65">
        <f t="shared" si="51"/>
        <v>0.57311204817206651</v>
      </c>
      <c r="HO30" s="66">
        <f t="shared" si="19"/>
        <v>0.51620131611996645</v>
      </c>
      <c r="HP30" s="66">
        <f t="shared" si="20"/>
        <v>0.48565367434284351</v>
      </c>
      <c r="HQ30" s="66">
        <f t="shared" si="21"/>
        <v>0.43466195549411485</v>
      </c>
      <c r="HR30" s="66">
        <f t="shared" si="22"/>
        <v>0.45007428648374986</v>
      </c>
      <c r="HS30" s="66">
        <f t="shared" si="23"/>
        <v>0.51363569918668339</v>
      </c>
      <c r="HT30" s="66">
        <f t="shared" si="24"/>
        <v>0.49714992918052386</v>
      </c>
      <c r="HU30" s="66">
        <f t="shared" si="25"/>
        <v>0.52104596185136209</v>
      </c>
      <c r="HV30" s="66">
        <f t="shared" si="26"/>
        <v>0.54398126756326048</v>
      </c>
      <c r="HW30" s="66">
        <f t="shared" si="27"/>
        <v>0.58493343068772385</v>
      </c>
      <c r="HX30" s="66">
        <f t="shared" si="28"/>
        <v>0.55367462639253295</v>
      </c>
      <c r="HY30" s="66">
        <f t="shared" si="29"/>
        <v>0.56050089466299158</v>
      </c>
      <c r="HZ30" s="67">
        <f t="shared" si="30"/>
        <v>0.59120830280243619</v>
      </c>
      <c r="IA30" s="67">
        <f t="shared" si="31"/>
        <v>0.54097987638142275</v>
      </c>
      <c r="IB30" s="67">
        <f t="shared" si="32"/>
        <v>0.55895401288888213</v>
      </c>
      <c r="IC30" s="67">
        <f t="shared" si="33"/>
        <v>0.63351219367984202</v>
      </c>
      <c r="ID30" s="67">
        <f t="shared" si="34"/>
        <v>0.57231988033498571</v>
      </c>
      <c r="IE30" s="67">
        <f t="shared" si="35"/>
        <v>0.5792269501385886</v>
      </c>
      <c r="IF30" s="67">
        <f t="shared" si="36"/>
        <v>0.55931654681617315</v>
      </c>
      <c r="IG30" s="68">
        <f t="shared" si="37"/>
        <v>0.58308605398004332</v>
      </c>
      <c r="IH30" s="25"/>
      <c r="II30" s="53">
        <f t="shared" si="52"/>
        <v>1.2122688922055376E-3</v>
      </c>
      <c r="IJ30" s="54">
        <f t="shared" si="53"/>
        <v>1.9615607200511712E-3</v>
      </c>
      <c r="IK30" s="54">
        <f t="shared" si="54"/>
        <v>1.53939873899668E-2</v>
      </c>
      <c r="IL30" s="54">
        <f t="shared" si="55"/>
        <v>1.9981115409216901E-3</v>
      </c>
      <c r="IM30" s="54">
        <f t="shared" si="56"/>
        <v>0.40020712131826625</v>
      </c>
      <c r="IN30" s="54">
        <f t="shared" si="57"/>
        <v>0.39699064908166065</v>
      </c>
      <c r="IO30" s="54">
        <f t="shared" si="58"/>
        <v>1.4011148000365509E-3</v>
      </c>
      <c r="IP30" s="54">
        <f t="shared" si="59"/>
        <v>0.10727056745149402</v>
      </c>
      <c r="IQ30" s="54">
        <f t="shared" si="60"/>
        <v>7.3564618805397344E-2</v>
      </c>
      <c r="IR30" s="54">
        <f t="shared" si="38"/>
        <v>1</v>
      </c>
      <c r="IS30" s="59">
        <f t="shared" si="39"/>
        <v>0.5792269501385886</v>
      </c>
      <c r="IT30" s="53">
        <f t="shared" si="40"/>
        <v>1.2192620556244101E-3</v>
      </c>
      <c r="IU30" s="54">
        <f t="shared" si="41"/>
        <v>1.9728762910103518E-3</v>
      </c>
      <c r="IV30" s="54">
        <f t="shared" si="42"/>
        <v>1.6407251605264406E-2</v>
      </c>
      <c r="IW30" s="54">
        <f t="shared" si="43"/>
        <v>2.0096379610291784E-3</v>
      </c>
      <c r="IX30" s="54">
        <f t="shared" si="44"/>
        <v>0.41907442527089867</v>
      </c>
      <c r="IY30" s="54">
        <f t="shared" si="45"/>
        <v>0.38209835175975659</v>
      </c>
      <c r="IZ30" s="54">
        <f t="shared" si="46"/>
        <v>1.4091973507216798E-3</v>
      </c>
      <c r="JA30" s="54">
        <f t="shared" si="47"/>
        <v>0.10182000984780354</v>
      </c>
      <c r="JB30" s="54">
        <f t="shared" si="48"/>
        <v>7.3988987857891333E-2</v>
      </c>
      <c r="JC30" s="54">
        <f t="shared" si="49"/>
        <v>1.0000000000000002</v>
      </c>
      <c r="JD30" s="59">
        <f t="shared" si="61"/>
        <v>0.55931654681617315</v>
      </c>
      <c r="JE30" s="53">
        <f t="shared" si="62"/>
        <v>1.1649090170081828E-3</v>
      </c>
      <c r="JF30" s="54">
        <f t="shared" si="63"/>
        <v>1.8849281581740445E-3</v>
      </c>
      <c r="JG30" s="54">
        <f t="shared" si="64"/>
        <v>1.9520456017265663E-2</v>
      </c>
      <c r="JH30" s="54">
        <f t="shared" si="65"/>
        <v>1.9200510431089646E-3</v>
      </c>
      <c r="JI30" s="54">
        <f t="shared" si="66"/>
        <v>0.39242360178439978</v>
      </c>
      <c r="JJ30" s="54">
        <f t="shared" si="67"/>
        <v>0.38449893344550273</v>
      </c>
      <c r="JK30" s="54">
        <f t="shared" si="68"/>
        <v>1.3463772558386033E-3</v>
      </c>
      <c r="JL30" s="54">
        <f t="shared" si="69"/>
        <v>0.12655008353301955</v>
      </c>
      <c r="JM30" s="54">
        <f t="shared" si="70"/>
        <v>7.0690659745682491E-2</v>
      </c>
      <c r="JN30" s="54">
        <f t="shared" si="71"/>
        <v>1</v>
      </c>
      <c r="JO30" s="119">
        <f t="shared" si="72"/>
        <v>0.58308605398004332</v>
      </c>
      <c r="LP30" s="86">
        <f>TWh!HN30</f>
        <v>145.12941800000002</v>
      </c>
      <c r="LQ30" s="87">
        <f>TWh!HO30</f>
        <v>161.45351899999997</v>
      </c>
      <c r="LR30" s="87">
        <f>TWh!HP30</f>
        <v>146.564671</v>
      </c>
      <c r="LS30" s="87">
        <f>TWh!HQ30</f>
        <v>135.25182100000001</v>
      </c>
      <c r="LT30" s="87">
        <f>TWh!HR30</f>
        <v>151.623141</v>
      </c>
      <c r="LU30" s="87">
        <f>TWh!HS30</f>
        <v>158.28546599999999</v>
      </c>
      <c r="LV30" s="87">
        <f>TWh!HT30</f>
        <v>143.21837100000002</v>
      </c>
      <c r="LW30" s="87">
        <f>TWh!HU30</f>
        <v>148.79089499999998</v>
      </c>
      <c r="LX30" s="87">
        <f>TWh!HV30</f>
        <v>149.91450599999996</v>
      </c>
      <c r="LY30" s="87">
        <f>TWh!HW30</f>
        <v>136.65673699999999</v>
      </c>
      <c r="LZ30" s="87">
        <f>TWh!HX30</f>
        <v>148.44028800000001</v>
      </c>
      <c r="MA30" s="87">
        <f>TWh!HY30</f>
        <v>150.24148899999997</v>
      </c>
      <c r="MB30" s="88">
        <f>TWh!HZ30</f>
        <v>166.49799999999999</v>
      </c>
      <c r="MC30" s="88">
        <f>TWh!IA30</f>
        <v>153.09786299999999</v>
      </c>
      <c r="MD30" s="88">
        <f>TWh!IB30</f>
        <v>153.58942599999997</v>
      </c>
      <c r="ME30" s="88">
        <f>TWh!IC30</f>
        <v>161.99174700000003</v>
      </c>
      <c r="MF30" s="88">
        <f>TWh!ID30</f>
        <v>155.93663800000002</v>
      </c>
      <c r="MG30" s="88">
        <f>TWh!IE30</f>
        <v>164.155</v>
      </c>
      <c r="MH30" s="88">
        <f>TWh!IF30</f>
        <v>163.21347743253429</v>
      </c>
      <c r="MI30" s="89">
        <f>TWh!IG30</f>
        <v>170.82879185800152</v>
      </c>
    </row>
    <row r="31" spans="1:347" ht="15" thickBot="1" x14ac:dyDescent="0.4">
      <c r="A31" s="36" t="s">
        <v>46</v>
      </c>
      <c r="B31" s="69">
        <f>IF(TWh!B31=0,0,TWh!B31/LP31)</f>
        <v>0</v>
      </c>
      <c r="C31" s="70">
        <f>IF(TWh!C31=0,0,TWh!C31/LQ31)</f>
        <v>0</v>
      </c>
      <c r="D31" s="70">
        <f>IF(TWh!D31=0,0,TWh!D31/LR31)</f>
        <v>0</v>
      </c>
      <c r="E31" s="70">
        <f>IF(TWh!E31=0,0,TWh!E31/LS31)</f>
        <v>0</v>
      </c>
      <c r="F31" s="70">
        <f>IF(TWh!F31=0,0,TWh!F31/LT31)</f>
        <v>0</v>
      </c>
      <c r="G31" s="70">
        <f>IF(TWh!G31=0,0,TWh!G31/LU31)</f>
        <v>0</v>
      </c>
      <c r="H31" s="70">
        <f>IF(TWh!H31=0,0,TWh!H31/LV31)</f>
        <v>0</v>
      </c>
      <c r="I31" s="70">
        <f>IF(TWh!I31=0,0,TWh!I31/LW31)</f>
        <v>0</v>
      </c>
      <c r="J31" s="70">
        <f>IF(TWh!J31=0,0,TWh!J31/LX31)</f>
        <v>0</v>
      </c>
      <c r="K31" s="70">
        <f>IF(TWh!K31=0,0,TWh!K31/LY31)</f>
        <v>0</v>
      </c>
      <c r="L31" s="70">
        <f>IF(TWh!L31=0,0,TWh!L31/LZ31)</f>
        <v>0</v>
      </c>
      <c r="M31" s="70">
        <f>IF(TWh!M31=0,0,TWh!M31/MA31)</f>
        <v>0</v>
      </c>
      <c r="N31" s="71">
        <f>IF(TWh!N31=0,0,TWh!N31/MB31)</f>
        <v>0</v>
      </c>
      <c r="O31" s="71">
        <f>IF(TWh!O31=0,0,TWh!O31/MC31)</f>
        <v>0</v>
      </c>
      <c r="P31" s="71">
        <f>IF(TWh!P31=0,0,TWh!P31/MD31)</f>
        <v>0</v>
      </c>
      <c r="Q31" s="71">
        <f>IF(TWh!Q31=0,0,TWh!Q31/ME31)</f>
        <v>0</v>
      </c>
      <c r="R31" s="71">
        <f>IF(TWh!R31=0,0,TWh!R31/MF31)</f>
        <v>0</v>
      </c>
      <c r="S31" s="71">
        <f>IF(TWh!S31=0,0,TWh!S31/MG31)</f>
        <v>0</v>
      </c>
      <c r="T31" s="71">
        <f>IF(TWh!T31=0,0,TWh!T31/MH31)</f>
        <v>0</v>
      </c>
      <c r="U31" s="72">
        <f>IF(TWh!U31=0,0,TWh!U31/MI31)</f>
        <v>0</v>
      </c>
      <c r="V31" s="69">
        <f>IF(TWh!V31=0,0,TWh!V31/LP31)</f>
        <v>0.31849332345592479</v>
      </c>
      <c r="W31" s="70">
        <f>IF(TWh!W31=0,0,TWh!W31/LQ31)</f>
        <v>0.34374286505610718</v>
      </c>
      <c r="X31" s="70">
        <f>IF(TWh!X31=0,0,TWh!X31/LR31)</f>
        <v>0.32314484640445384</v>
      </c>
      <c r="Y31" s="70">
        <f>IF(TWh!Y31=0,0,TWh!Y31/LS31)</f>
        <v>0.34956977099468323</v>
      </c>
      <c r="Z31" s="70">
        <f>IF(TWh!Z31=0,0,TWh!Z31/LT31)</f>
        <v>0.33609995219014654</v>
      </c>
      <c r="AA31" s="70">
        <f>IF(TWh!AA31=0,0,TWh!AA31/LU31)</f>
        <v>0.33996574465796281</v>
      </c>
      <c r="AB31" s="70">
        <f>IF(TWh!AB31=0,0,TWh!AB31/LV31)</f>
        <v>0.37661518417642587</v>
      </c>
      <c r="AC31" s="70">
        <f>IF(TWh!AC31=0,0,TWh!AC31/LW31)</f>
        <v>0.34390829043445592</v>
      </c>
      <c r="AD31" s="70">
        <f>IF(TWh!AD31=0,0,TWh!AD31/LX31)</f>
        <v>0.32095737915300676</v>
      </c>
      <c r="AE31" s="70">
        <f>IF(TWh!AE31=0,0,TWh!AE31/LY31)</f>
        <v>0.27448613043323478</v>
      </c>
      <c r="AF31" s="70">
        <f>IF(TWh!AF31=0,0,TWh!AF31/LZ31)</f>
        <v>0.2822528291010038</v>
      </c>
      <c r="AG31" s="70">
        <f>IF(TWh!AG31=0,0,TWh!AG31/MA31)</f>
        <v>0.29560208580224939</v>
      </c>
      <c r="AH31" s="71">
        <f>IF(TWh!AH31=0,0,TWh!AH31/MB31)</f>
        <v>0.39361202088735675</v>
      </c>
      <c r="AI31" s="71">
        <f>IF(TWh!AI31=0,0,TWh!AI31/MC31)</f>
        <v>0.36438970735774956</v>
      </c>
      <c r="AJ31" s="71">
        <f>IF(TWh!AJ31=0,0,TWh!AJ31/MD31)</f>
        <v>0.29725494537049624</v>
      </c>
      <c r="AK31" s="71">
        <f>IF(TWh!AK31=0,0,TWh!AK31/ME31)</f>
        <v>0.22468280978301752</v>
      </c>
      <c r="AL31" s="71">
        <f>IF(TWh!AL31=0,0,TWh!AL31/MF31)</f>
        <v>9.0968127301564242E-2</v>
      </c>
      <c r="AM31" s="71">
        <f>IF(TWh!AM31=0,0,TWh!AM31/MG31)</f>
        <v>6.6762303481314525E-2</v>
      </c>
      <c r="AN31" s="71">
        <f>IF(TWh!AN31=0,0,TWh!AN31/MH31)</f>
        <v>5.2154589851778628E-2</v>
      </c>
      <c r="AO31" s="72">
        <f>IF(TWh!AO31=0,0,TWh!AO31/MI31)</f>
        <v>2.2421892755629343E-2</v>
      </c>
      <c r="AP31" s="69">
        <f>IF(TWh!AP31=0,0,TWh!AP31/LP31)</f>
        <v>2.8843626283465703E-2</v>
      </c>
      <c r="AQ31" s="70">
        <f>IF(TWh!AQ31=0,0,TWh!AQ31/LQ31)</f>
        <v>1.8327615145675498E-2</v>
      </c>
      <c r="AR31" s="70">
        <f>IF(TWh!AR31=0,0,TWh!AR31/LR31)</f>
        <v>1.6671589672926292E-2</v>
      </c>
      <c r="AS31" s="70">
        <f>IF(TWh!AS31=0,0,TWh!AS31/LS31)</f>
        <v>1.6221839501673777E-2</v>
      </c>
      <c r="AT31" s="70">
        <f>IF(TWh!AT31=0,0,TWh!AT31/LT31)</f>
        <v>1.6502362795058394E-2</v>
      </c>
      <c r="AU31" s="70">
        <f>IF(TWh!AU31=0,0,TWh!AU31/LU31)</f>
        <v>1.8355604956729193E-2</v>
      </c>
      <c r="AV31" s="70">
        <f>IF(TWh!AV31=0,0,TWh!AV31/LV31)</f>
        <v>2.0602201683005084E-2</v>
      </c>
      <c r="AW31" s="70">
        <f>IF(TWh!AW31=0,0,TWh!AW31/LW31)</f>
        <v>1.7653862778069945E-2</v>
      </c>
      <c r="AX31" s="70">
        <f>IF(TWh!AX31=0,0,TWh!AX31/LX31)</f>
        <v>2.1962947637868706E-2</v>
      </c>
      <c r="AY31" s="70">
        <f>IF(TWh!AY31=0,0,TWh!AY31/LY31)</f>
        <v>2.0825035773478457E-2</v>
      </c>
      <c r="AZ31" s="70">
        <f>IF(TWh!AZ31=0,0,TWh!AZ31/LZ31)</f>
        <v>1.6992313391396466E-2</v>
      </c>
      <c r="BA31" s="70">
        <f>IF(TWh!BA31=0,0,TWh!BA31/MA31)</f>
        <v>1.3115410575601444E-2</v>
      </c>
      <c r="BB31" s="71">
        <f>IF(TWh!BB31=0,0,TWh!BB31/MB31)</f>
        <v>1.4312068051996404E-2</v>
      </c>
      <c r="BC31" s="71">
        <f>IF(TWh!BC31=0,0,TWh!BC31/MC31)</f>
        <v>1.298318594265708E-2</v>
      </c>
      <c r="BD31" s="71">
        <f>IF(TWh!BD31=0,0,TWh!BD31/MD31)</f>
        <v>1.461578062774228E-2</v>
      </c>
      <c r="BE31" s="71">
        <f>IF(TWh!BE31=0,0,TWh!BE31/ME31)</f>
        <v>1.6315242957997064E-2</v>
      </c>
      <c r="BF31" s="71">
        <f>IF(TWh!BF31=0,0,TWh!BF31/MF31)</f>
        <v>1.5713075590969901E-2</v>
      </c>
      <c r="BG31" s="71">
        <f>IF(TWh!BG31=0,0,TWh!BG31/MG31)</f>
        <v>1.6762868416146423E-2</v>
      </c>
      <c r="BH31" s="71">
        <f>IF(TWh!BH31=0,0,TWh!BH31/MH31)</f>
        <v>1.7123117367440627E-2</v>
      </c>
      <c r="BI31" s="72">
        <f>IF(TWh!BI31=0,0,TWh!BI31/MI31)</f>
        <v>1.7542603075431352E-2</v>
      </c>
      <c r="BJ31" s="69">
        <f>IF(TWh!BJ31=0,0,TWh!BJ31/LP31)</f>
        <v>0.39317662240419321</v>
      </c>
      <c r="BK31" s="70">
        <f>IF(TWh!BK31=0,0,TWh!BK31/LQ31)</f>
        <v>0.3710517283893085</v>
      </c>
      <c r="BL31" s="70">
        <f>IF(TWh!BL31=0,0,TWh!BL31/LR31)</f>
        <v>0.39594142720077097</v>
      </c>
      <c r="BM31" s="70">
        <f>IF(TWh!BM31=0,0,TWh!BM31/LS31)</f>
        <v>0.37630090796037335</v>
      </c>
      <c r="BN31" s="70">
        <f>IF(TWh!BN31=0,0,TWh!BN31/LT31)</f>
        <v>0.40056408011917144</v>
      </c>
      <c r="BO31" s="70">
        <f>IF(TWh!BO31=0,0,TWh!BO31/LU31)</f>
        <v>0.38542429840676368</v>
      </c>
      <c r="BP31" s="70">
        <f>IF(TWh!BP31=0,0,TWh!BP31/LV31)</f>
        <v>0.35631819386763658</v>
      </c>
      <c r="BQ31" s="70">
        <f>IF(TWh!BQ31=0,0,TWh!BQ31/LW31)</f>
        <v>0.41941658167641144</v>
      </c>
      <c r="BR31" s="70">
        <f>IF(TWh!BR31=0,0,TWh!BR31/LX31)</f>
        <v>0.45471843511893756</v>
      </c>
      <c r="BS31" s="70">
        <f>IF(TWh!BS31=0,0,TWh!BS31/LY31)</f>
        <v>0.44354616527075857</v>
      </c>
      <c r="BT31" s="70">
        <f>IF(TWh!BT31=0,0,TWh!BT31/LZ31)</f>
        <v>0.46079556892491891</v>
      </c>
      <c r="BU31" s="70">
        <f>IF(TWh!BU31=0,0,TWh!BU31/MA31)</f>
        <v>0.39934167543888655</v>
      </c>
      <c r="BV31" s="71">
        <f>IF(TWh!BV31=0,0,TWh!BV31/MB31)</f>
        <v>0.27612079116123706</v>
      </c>
      <c r="BW31" s="71">
        <f>IF(TWh!BW31=0,0,TWh!BW31/MC31)</f>
        <v>0.26811766524861458</v>
      </c>
      <c r="BX31" s="71">
        <f>IF(TWh!BX31=0,0,TWh!BX31/MD31)</f>
        <v>0.29919435751818629</v>
      </c>
      <c r="BY31" s="71">
        <f>IF(TWh!BY31=0,0,TWh!BY31/ME31)</f>
        <v>0.29574081639238786</v>
      </c>
      <c r="BZ31" s="71">
        <f>IF(TWh!BZ31=0,0,TWh!BZ31/MF31)</f>
        <v>0.42521778318118125</v>
      </c>
      <c r="CA31" s="71">
        <f>IF(TWh!CA31=0,0,TWh!CA31/MG31)</f>
        <v>0.40520575313275925</v>
      </c>
      <c r="CB31" s="71">
        <f>IF(TWh!CB31=0,0,TWh!CB31/MH31)</f>
        <v>0.3927257843359645</v>
      </c>
      <c r="CC31" s="72">
        <f>IF(TWh!CC31=0,0,TWh!CC31/MI31)</f>
        <v>0.40451759005982751</v>
      </c>
      <c r="CD31" s="69">
        <f>IF(TWh!CD31=0,0,TWh!CD31/LP31)</f>
        <v>0.22586075509071557</v>
      </c>
      <c r="CE31" s="70">
        <f>IF(TWh!CE31=0,0,TWh!CE31/LQ31)</f>
        <v>0.23557686069910402</v>
      </c>
      <c r="CF31" s="70">
        <f>IF(TWh!CF31=0,0,TWh!CF31/LR31)</f>
        <v>0.22841854590830679</v>
      </c>
      <c r="CG31" s="70">
        <f>IF(TWh!CG31=0,0,TWh!CG31/LS31)</f>
        <v>0.22415635523252581</v>
      </c>
      <c r="CH31" s="70">
        <f>IF(TWh!CH31=0,0,TWh!CH31/LT31)</f>
        <v>0.20402206631301431</v>
      </c>
      <c r="CI31" s="70">
        <f>IF(TWh!CI31=0,0,TWh!CI31/LU31)</f>
        <v>0.20608988723377383</v>
      </c>
      <c r="CJ31" s="70">
        <f>IF(TWh!CJ31=0,0,TWh!CJ31/LV31)</f>
        <v>0.19090354223241859</v>
      </c>
      <c r="CK31" s="70">
        <f>IF(TWh!CK31=0,0,TWh!CK31/LW31)</f>
        <v>0.15944574445182161</v>
      </c>
      <c r="CL31" s="70">
        <f>IF(TWh!CL31=0,0,TWh!CL31/LX31)</f>
        <v>0.13543574634774092</v>
      </c>
      <c r="CM31" s="70">
        <f>IF(TWh!CM31=0,0,TWh!CM31/LY31)</f>
        <v>0.18407409610795786</v>
      </c>
      <c r="CN31" s="70">
        <f>IF(TWh!CN31=0,0,TWh!CN31/LZ31)</f>
        <v>0.16301272190211702</v>
      </c>
      <c r="CO31" s="70">
        <f>IF(TWh!CO31=0,0,TWh!CO31/MA31)</f>
        <v>0.18803260617324621</v>
      </c>
      <c r="CP31" s="71">
        <f>IF(TWh!CP31=0,0,TWh!CP31/MB31)</f>
        <v>0.194072919054676</v>
      </c>
      <c r="CQ31" s="71">
        <f>IF(TWh!CQ31=0,0,TWh!CQ31/MC31)</f>
        <v>0.19752077867146195</v>
      </c>
      <c r="CR31" s="71">
        <f>IF(TWh!CR31=0,0,TWh!CR31/MD31)</f>
        <v>0.18904227154578951</v>
      </c>
      <c r="CS31" s="71">
        <f>IF(TWh!CS31=0,0,TWh!CS31/ME31)</f>
        <v>0.2082980935621086</v>
      </c>
      <c r="CT31" s="71">
        <f>IF(TWh!CT31=0,0,TWh!CT31/MF31)</f>
        <v>0.21275139654244751</v>
      </c>
      <c r="CU31" s="71">
        <f>IF(TWh!CU31=0,0,TWh!CU31/MG31)</f>
        <v>0.20842117492144613</v>
      </c>
      <c r="CV31" s="71">
        <f>IF(TWh!CV31=0,0,TWh!CV31/MH31)</f>
        <v>0.19716052501492154</v>
      </c>
      <c r="CW31" s="72">
        <f>IF(TWh!CW31=0,0,TWh!CW31/MI31)</f>
        <v>0.17408125273843073</v>
      </c>
      <c r="CX31" s="69">
        <f>IF(TWh!CX31=0,0,TWh!CX31/LP31)</f>
        <v>2.0657591133698167E-2</v>
      </c>
      <c r="CY31" s="70">
        <f>IF(TWh!CY31=0,0,TWh!CY31/LQ31)</f>
        <v>1.6937977330181448E-2</v>
      </c>
      <c r="CZ31" s="70">
        <f>IF(TWh!CZ31=0,0,TWh!CZ31/LR31)</f>
        <v>1.9344059098394858E-2</v>
      </c>
      <c r="DA31" s="70">
        <f>IF(TWh!DA31=0,0,TWh!DA31/LS31)</f>
        <v>1.5067982493066649E-2</v>
      </c>
      <c r="DB31" s="70">
        <f>IF(TWh!DB31=0,0,TWh!DB31/LT31)</f>
        <v>1.9108305465462185E-2</v>
      </c>
      <c r="DC31" s="70">
        <f>IF(TWh!DC31=0,0,TWh!DC31/LU31)</f>
        <v>1.9824936617284711E-2</v>
      </c>
      <c r="DD31" s="70">
        <f>IF(TWh!DD31=0,0,TWh!DD31/LV31)</f>
        <v>2.136915820099957E-2</v>
      </c>
      <c r="DE31" s="70">
        <f>IF(TWh!DE31=0,0,TWh!DE31/LW31)</f>
        <v>2.260728055254867E-2</v>
      </c>
      <c r="DF31" s="70">
        <f>IF(TWh!DF31=0,0,TWh!DF31/LX31)</f>
        <v>2.3817573050516992E-2</v>
      </c>
      <c r="DG31" s="70">
        <f>IF(TWh!DG31=0,0,TWh!DG31/LY31)</f>
        <v>2.3744359617307028E-2</v>
      </c>
      <c r="DH31" s="70">
        <f>IF(TWh!DH31=0,0,TWh!DH31/LZ31)</f>
        <v>1.7685747054801616E-2</v>
      </c>
      <c r="DI31" s="70">
        <f>IF(TWh!DI31=0,0,TWh!DI31/MA31)</f>
        <v>2.3435407615927877E-2</v>
      </c>
      <c r="DJ31" s="71">
        <f>IF(TWh!DJ31=0,0,TWh!DJ31/MB31)</f>
        <v>2.2813049045739837E-2</v>
      </c>
      <c r="DK31" s="71">
        <f>IF(TWh!DK31=0,0,TWh!DK31/MC31)</f>
        <v>2.1275749242958469E-2</v>
      </c>
      <c r="DL31" s="71">
        <f>IF(TWh!DL31=0,0,TWh!DL31/MD31)</f>
        <v>2.6010725530407276E-2</v>
      </c>
      <c r="DM31" s="71">
        <f>IF(TWh!DM31=0,0,TWh!DM31/ME31)</f>
        <v>2.6758502806945458E-2</v>
      </c>
      <c r="DN31" s="71">
        <f>IF(TWh!DN31=0,0,TWh!DN31/MF31)</f>
        <v>2.4764082130465145E-2</v>
      </c>
      <c r="DO31" s="71">
        <f>IF(TWh!DO31=0,0,TWh!DO31/MG31)</f>
        <v>2.6076654002733075E-2</v>
      </c>
      <c r="DP31" s="71">
        <f>IF(TWh!DP31=0,0,TWh!DP31/MH31)</f>
        <v>2.5426310157187902E-2</v>
      </c>
      <c r="DQ31" s="72">
        <f>IF(TWh!DQ31=0,0,TWh!DQ31/MI31)</f>
        <v>2.8219936597208627E-2</v>
      </c>
      <c r="DR31" s="69">
        <f>IF(TWh!DR31=0,0,TWh!DR31/LP31)</f>
        <v>2.6552173693699444E-6</v>
      </c>
      <c r="DS31" s="70">
        <f>IF(TWh!DS31=0,0,TWh!DS31/LQ31)</f>
        <v>4.7589172028366973E-6</v>
      </c>
      <c r="DT31" s="70">
        <f>IF(TWh!DT31=0,0,TWh!DT31/LR31)</f>
        <v>7.0152221662486536E-6</v>
      </c>
      <c r="DU31" s="70">
        <f>IF(TWh!DU31=0,0,TWh!DU31/LS31)</f>
        <v>7.4435701932637431E-6</v>
      </c>
      <c r="DV31" s="70">
        <f>IF(TWh!DV31=0,0,TWh!DV31/LT31)</f>
        <v>1.02139823695749E-5</v>
      </c>
      <c r="DW31" s="70">
        <f>IF(TWh!DW31=0,0,TWh!DW31/LU31)</f>
        <v>2.06423194410069E-5</v>
      </c>
      <c r="DX31" s="70">
        <f>IF(TWh!DX31=0,0,TWh!DX31/LV31)</f>
        <v>2.706012357921985E-5</v>
      </c>
      <c r="DY31" s="70">
        <f>IF(TWh!DY31=0,0,TWh!DY31/LW31)</f>
        <v>3.5416646923994139E-5</v>
      </c>
      <c r="DZ31" s="70">
        <f>IF(TWh!DZ31=0,0,TWh!DZ31/LX31)</f>
        <v>4.3867082420294858E-5</v>
      </c>
      <c r="EA31" s="70">
        <f>IF(TWh!EA31=0,0,TWh!EA31/LY31)</f>
        <v>5.3279138645968874E-5</v>
      </c>
      <c r="EB31" s="70">
        <f>IF(TWh!EB31=0,0,TWh!EB31/LZ31)</f>
        <v>1.0565921145882792E-4</v>
      </c>
      <c r="EC31" s="70">
        <f>IF(TWh!EC31=0,0,TWh!EC31/MA31)</f>
        <v>6.6409202107487321E-4</v>
      </c>
      <c r="ED31" s="71">
        <f>IF(TWh!ED31=0,0,TWh!ED31/MB31)</f>
        <v>3.7316414199313631E-3</v>
      </c>
      <c r="EE31" s="71">
        <f>IF(TWh!EE31=0,0,TWh!EE31/MC31)</f>
        <v>5.6233430233593364E-3</v>
      </c>
      <c r="EF31" s="71">
        <f>IF(TWh!EF31=0,0,TWh!EF31/MD31)</f>
        <v>1.2022249837658748E-2</v>
      </c>
      <c r="EG31" s="71">
        <f>IF(TWh!EG31=0,0,TWh!EG31/ME31)</f>
        <v>2.2305542628556645E-2</v>
      </c>
      <c r="EH31" s="71">
        <f>IF(TWh!EH31=0,0,TWh!EH31/MF31)</f>
        <v>3.0880590371733831E-2</v>
      </c>
      <c r="EI31" s="71">
        <f>IF(TWh!EI31=0,0,TWh!EI31/MG31)</f>
        <v>3.4150540236675186E-2</v>
      </c>
      <c r="EJ31" s="71">
        <f>IF(TWh!EJ31=0,0,TWh!EJ31/MH31)</f>
        <v>3.912210588510965E-2</v>
      </c>
      <c r="EK31" s="72">
        <f>IF(TWh!EK31=0,0,TWh!EK31/MI31)</f>
        <v>4.0080527411584077E-2</v>
      </c>
      <c r="EL31" s="69">
        <f>IF(TWh!EL31=0,0,TWh!EL31/LP31)</f>
        <v>2.5144908487933371E-3</v>
      </c>
      <c r="EM31" s="70">
        <f>IF(TWh!EM31=0,0,TWh!EM31/LQ31)</f>
        <v>2.5235570454464405E-3</v>
      </c>
      <c r="EN31" s="70">
        <f>IF(TWh!EN31=0,0,TWh!EN31/LR31)</f>
        <v>3.2659941429551307E-3</v>
      </c>
      <c r="EO31" s="70">
        <f>IF(TWh!EO31=0,0,TWh!EO31/LS31)</f>
        <v>3.2488239323383971E-3</v>
      </c>
      <c r="EP31" s="70">
        <f>IF(TWh!EP31=0,0,TWh!EP31/LT31)</f>
        <v>4.9351259483615692E-3</v>
      </c>
      <c r="EQ31" s="70">
        <f>IF(TWh!EQ31=0,0,TWh!EQ31/LU31)</f>
        <v>7.3325609242529226E-3</v>
      </c>
      <c r="ER31" s="70">
        <f>IF(TWh!ER31=0,0,TWh!ER31/LV31)</f>
        <v>1.0690097392180594E-2</v>
      </c>
      <c r="ES31" s="70">
        <f>IF(TWh!ES31=0,0,TWh!ES31/LW31)</f>
        <v>1.3341539437885901E-2</v>
      </c>
      <c r="ET31" s="70">
        <f>IF(TWh!ET31=0,0,TWh!ET31/LX31)</f>
        <v>1.8376594314597497E-2</v>
      </c>
      <c r="EU31" s="70">
        <f>IF(TWh!EU31=0,0,TWh!EU31/LY31)</f>
        <v>2.4725774670950437E-2</v>
      </c>
      <c r="EV31" s="70">
        <f>IF(TWh!EV31=0,0,TWh!EV31/LZ31)</f>
        <v>2.6987404069413488E-2</v>
      </c>
      <c r="EW31" s="70">
        <f>IF(TWh!EW31=0,0,TWh!EW31/MA31)</f>
        <v>4.3516016959766923E-2</v>
      </c>
      <c r="EX31" s="71">
        <f>IF(TWh!EX31=0,0,TWh!EX31/MB31)</f>
        <v>5.4720610607954911E-2</v>
      </c>
      <c r="EY31" s="71">
        <f>IF(TWh!EY31=0,0,TWh!EY31/MC31)</f>
        <v>7.9453036046438497E-2</v>
      </c>
      <c r="EZ31" s="71">
        <f>IF(TWh!EZ31=0,0,TWh!EZ31/MD31)</f>
        <v>9.4780732316333272E-2</v>
      </c>
      <c r="FA31" s="71">
        <f>IF(TWh!FA31=0,0,TWh!FA31/ME31)</f>
        <v>0.11926327759101382</v>
      </c>
      <c r="FB31" s="71">
        <f>IF(TWh!FB31=0,0,TWh!FB31/MF31)</f>
        <v>0.11052735202704884</v>
      </c>
      <c r="FC31" s="71">
        <f>IF(TWh!FC31=0,0,TWh!FC31/MG31)</f>
        <v>0.14818346130803711</v>
      </c>
      <c r="FD31" s="71">
        <f>IF(TWh!FD31=0,0,TWh!FD31/MH31)</f>
        <v>0.17346432226166195</v>
      </c>
      <c r="FE31" s="72">
        <f>IF(TWh!FE31=0,0,TWh!FE31/MI31)</f>
        <v>0.20252220039328431</v>
      </c>
      <c r="FF31" s="69">
        <f>IF(TWh!FF31=0,0,TWh!FF31/LP31)</f>
        <v>1.04509355658401E-2</v>
      </c>
      <c r="FG31" s="70">
        <f>IF(TWh!FG31=0,0,TWh!FG31/LQ31)</f>
        <v>1.1834637416973957E-2</v>
      </c>
      <c r="FH31" s="70">
        <f>IF(TWh!FH31=0,0,TWh!FH31/LR31)</f>
        <v>1.3206522350025894E-2</v>
      </c>
      <c r="FI31" s="70">
        <f>IF(TWh!FI31=0,0,TWh!FI31/LS31)</f>
        <v>1.5426876315145523E-2</v>
      </c>
      <c r="FJ31" s="70">
        <f>IF(TWh!FJ31=0,0,TWh!FJ31/LT31)</f>
        <v>1.8757893186416092E-2</v>
      </c>
      <c r="FK31" s="70">
        <f>IF(TWh!FK31=0,0,TWh!FK31/LU31)</f>
        <v>2.2986324883791889E-2</v>
      </c>
      <c r="FL31" s="70">
        <f>IF(TWh!FL31=0,0,TWh!FL31/LV31)</f>
        <v>2.34745623237545E-2</v>
      </c>
      <c r="FM31" s="70">
        <f>IF(TWh!FM31=0,0,TWh!FM31/LW31)</f>
        <v>2.3591284021882448E-2</v>
      </c>
      <c r="FN31" s="70">
        <f>IF(TWh!FN31=0,0,TWh!FN31/LX31)</f>
        <v>2.4687457294911442E-2</v>
      </c>
      <c r="FO31" s="70">
        <f>IF(TWh!FO31=0,0,TWh!FO31/LY31)</f>
        <v>2.8545158987666956E-2</v>
      </c>
      <c r="FP31" s="70">
        <f>IF(TWh!FP31=0,0,TWh!FP31/LZ31)</f>
        <v>3.2167756344889817E-2</v>
      </c>
      <c r="FQ31" s="70">
        <f>IF(TWh!FQ31=0,0,TWh!FQ31/MA31)</f>
        <v>3.6292705413246661E-2</v>
      </c>
      <c r="FR31" s="71">
        <f>IF(TWh!FR31=0,0,TWh!FR31/MB31)</f>
        <v>4.0616899771107808E-2</v>
      </c>
      <c r="FS31" s="71">
        <f>IF(TWh!FS31=0,0,TWh!FS31/MC31)</f>
        <v>5.0636534466760419E-2</v>
      </c>
      <c r="FT31" s="71">
        <f>IF(TWh!FT31=0,0,TWh!FT31/MD31)</f>
        <v>6.7078937253386248E-2</v>
      </c>
      <c r="FU31" s="71">
        <f>IF(TWh!FU31=0,0,TWh!FU31/ME31)</f>
        <v>8.6635714277973133E-2</v>
      </c>
      <c r="FV31" s="71">
        <f>IF(TWh!FV31=0,0,TWh!FV31/MF31)</f>
        <v>8.9177592854588983E-2</v>
      </c>
      <c r="FW31" s="71">
        <f>IF(TWh!FW31=0,0,TWh!FW31/MG31)</f>
        <v>9.4437244500888348E-2</v>
      </c>
      <c r="FX31" s="71">
        <f>IF(TWh!FX31=0,0,TWh!FX31/MH31)</f>
        <v>0.10282324512593514</v>
      </c>
      <c r="FY31" s="72">
        <f>IF(TWh!FY31=0,0,TWh!FY31/MI31)</f>
        <v>0.11061399696860405</v>
      </c>
      <c r="FZ31" s="69">
        <f>IF(TWh!FZ31=0,0,TWh!FZ31/LP31)</f>
        <v>3.763505099344959E-2</v>
      </c>
      <c r="GA31" s="70">
        <f>IF(TWh!GA31=0,0,TWh!GA31/LQ31)</f>
        <v>2.7191197797966377E-2</v>
      </c>
      <c r="GB31" s="70">
        <f>IF(TWh!GB31=0,0,TWh!GB31/LR31)</f>
        <v>2.1877716570354401E-2</v>
      </c>
      <c r="GC31" s="70">
        <f>IF(TWh!GC31=0,0,TWh!GC31/LS31)</f>
        <v>5.4594606510864818E-3</v>
      </c>
      <c r="GD31" s="70">
        <f>IF(TWh!GD31=0,0,TWh!GD31/LT31)</f>
        <v>1.9101804731115106E-2</v>
      </c>
      <c r="GE31" s="70">
        <f>IF(TWh!GE31=0,0,TWh!GE31/LU31)</f>
        <v>2.1010977378424271E-2</v>
      </c>
      <c r="GF31" s="70">
        <f>IF(TWh!GF31=0,0,TWh!GF31/LV31)</f>
        <v>1.9019256563346951E-2</v>
      </c>
      <c r="GG31" s="70">
        <f>IF(TWh!GG31=0,0,TWh!GG31/LW31)</f>
        <v>1.3192700979187816E-2</v>
      </c>
      <c r="GH31" s="70">
        <f>IF(TWh!GH31=0,0,TWh!GH31/LX31)</f>
        <v>2.8443932324641777E-2</v>
      </c>
      <c r="GI31" s="70">
        <f>IF(TWh!GI31=0,0,TWh!GI31/LY31)</f>
        <v>7.6215807833058483E-3</v>
      </c>
      <c r="GJ31" s="70">
        <f>IF(TWh!GJ31=0,0,TWh!GJ31/LZ31)</f>
        <v>6.9806381232947112E-3</v>
      </c>
      <c r="GK31" s="70">
        <f>IF(TWh!GK31=0,0,TWh!GK31/MA31)</f>
        <v>1.6963277880778647E-2</v>
      </c>
      <c r="GL31" s="71">
        <f>IF(TWh!GL31=0,0,TWh!GL31/MB31)</f>
        <v>3.2703374925994975E-2</v>
      </c>
      <c r="GM31" s="71">
        <f>IF(TWh!GM31=0,0,TWh!GM31/MC31)</f>
        <v>4.0370251632385848E-2</v>
      </c>
      <c r="GN31" s="71">
        <f>IF(TWh!GN31=0,0,TWh!GN31/MD31)</f>
        <v>6.0854245692275002E-2</v>
      </c>
      <c r="GO31" s="71">
        <f>IF(TWh!GO31=0,0,TWh!GO31/ME31)</f>
        <v>6.2495609062963919E-2</v>
      </c>
      <c r="GP31" s="71">
        <f>IF(TWh!GP31=0,0,TWh!GP31/MF31)</f>
        <v>5.2634768355395489E-2</v>
      </c>
      <c r="GQ31" s="71">
        <f>IF(TWh!GQ31=0,0,TWh!GQ31/MG31)</f>
        <v>4.3736685750559397E-2</v>
      </c>
      <c r="GR31" s="71">
        <f>IF(TWh!GR31=0,0,TWh!GR31/MH31)</f>
        <v>5.7692235105257055E-2</v>
      </c>
      <c r="GS31" s="72">
        <f>IF(TWh!GS31=0,0,TWh!GS31/MI31)</f>
        <v>6.8408708880101185E-2</v>
      </c>
      <c r="GT31" s="69">
        <f t="shared" si="50"/>
        <v>1.0376350509934498</v>
      </c>
      <c r="GU31" s="70">
        <f t="shared" si="0"/>
        <v>1.0271911977979662</v>
      </c>
      <c r="GV31" s="70">
        <f t="shared" si="1"/>
        <v>1.0218777165703545</v>
      </c>
      <c r="GW31" s="70">
        <f t="shared" si="2"/>
        <v>1.0054594606510865</v>
      </c>
      <c r="GX31" s="70">
        <f t="shared" si="3"/>
        <v>1.0191018047311151</v>
      </c>
      <c r="GY31" s="70">
        <f t="shared" si="4"/>
        <v>1.0210109773784242</v>
      </c>
      <c r="GZ31" s="70">
        <f t="shared" si="5"/>
        <v>1.0190192565633469</v>
      </c>
      <c r="HA31" s="70">
        <f t="shared" si="6"/>
        <v>1.0131927009791877</v>
      </c>
      <c r="HB31" s="70">
        <f t="shared" si="7"/>
        <v>1.0284439323246419</v>
      </c>
      <c r="HC31" s="70">
        <f t="shared" si="8"/>
        <v>1.0076215807833058</v>
      </c>
      <c r="HD31" s="70">
        <f t="shared" si="9"/>
        <v>1.0069806381232944</v>
      </c>
      <c r="HE31" s="70">
        <f t="shared" si="10"/>
        <v>1.0169632778807787</v>
      </c>
      <c r="HF31" s="71">
        <f t="shared" si="11"/>
        <v>1.0327033749259953</v>
      </c>
      <c r="HG31" s="71">
        <f t="shared" si="12"/>
        <v>1.0403702516323856</v>
      </c>
      <c r="HH31" s="71">
        <f t="shared" si="13"/>
        <v>1.0608542456922749</v>
      </c>
      <c r="HI31" s="71">
        <f t="shared" si="14"/>
        <v>1.0624956090629643</v>
      </c>
      <c r="HJ31" s="71">
        <f t="shared" si="15"/>
        <v>1.0526347683553952</v>
      </c>
      <c r="HK31" s="71">
        <f t="shared" si="16"/>
        <v>1.0437366857505594</v>
      </c>
      <c r="HL31" s="71">
        <f t="shared" si="17"/>
        <v>1.0576922351052569</v>
      </c>
      <c r="HM31" s="72">
        <f t="shared" si="18"/>
        <v>1.0684087088801011</v>
      </c>
      <c r="HN31" s="69">
        <f t="shared" si="51"/>
        <v>3.362567276570097E-2</v>
      </c>
      <c r="HO31" s="70">
        <f t="shared" si="19"/>
        <v>3.1300930709804678E-2</v>
      </c>
      <c r="HP31" s="70">
        <f t="shared" si="20"/>
        <v>3.5823590813542132E-2</v>
      </c>
      <c r="HQ31" s="70">
        <f t="shared" si="21"/>
        <v>3.3751126310743833E-2</v>
      </c>
      <c r="HR31" s="70">
        <f t="shared" si="22"/>
        <v>4.2811538582609422E-2</v>
      </c>
      <c r="HS31" s="70">
        <f t="shared" si="23"/>
        <v>5.0164464744770529E-2</v>
      </c>
      <c r="HT31" s="70">
        <f t="shared" si="24"/>
        <v>5.5560878040513885E-2</v>
      </c>
      <c r="HU31" s="70">
        <f t="shared" si="25"/>
        <v>5.9575520659241016E-2</v>
      </c>
      <c r="HV31" s="70">
        <f t="shared" si="26"/>
        <v>6.6925491742446219E-2</v>
      </c>
      <c r="HW31" s="70">
        <f t="shared" si="27"/>
        <v>7.706857241457038E-2</v>
      </c>
      <c r="HX31" s="70">
        <f t="shared" si="28"/>
        <v>7.6946566680563752E-2</v>
      </c>
      <c r="HY31" s="70">
        <f t="shared" si="29"/>
        <v>0.10390822201001634</v>
      </c>
      <c r="HZ31" s="71">
        <f t="shared" si="30"/>
        <v>0.12188220084473392</v>
      </c>
      <c r="IA31" s="71">
        <f t="shared" si="31"/>
        <v>0.15698866277951673</v>
      </c>
      <c r="IB31" s="71">
        <f t="shared" si="32"/>
        <v>0.19989264493778552</v>
      </c>
      <c r="IC31" s="71">
        <f t="shared" si="33"/>
        <v>0.25496303730448905</v>
      </c>
      <c r="ID31" s="71">
        <f t="shared" si="34"/>
        <v>0.25534961738383677</v>
      </c>
      <c r="IE31" s="71">
        <f t="shared" si="35"/>
        <v>0.30284790004833373</v>
      </c>
      <c r="IF31" s="71">
        <f t="shared" si="36"/>
        <v>0.34083598342989463</v>
      </c>
      <c r="IG31" s="72">
        <f t="shared" si="37"/>
        <v>0.38143666137068111</v>
      </c>
      <c r="IH31" s="41"/>
      <c r="II31" s="55">
        <f t="shared" si="52"/>
        <v>0</v>
      </c>
      <c r="IJ31" s="56">
        <f t="shared" si="53"/>
        <v>6.6762303481314525E-2</v>
      </c>
      <c r="IK31" s="56">
        <f t="shared" si="54"/>
        <v>1.6762868416146423E-2</v>
      </c>
      <c r="IL31" s="56">
        <f t="shared" si="55"/>
        <v>0.40520575313275925</v>
      </c>
      <c r="IM31" s="56">
        <f t="shared" si="56"/>
        <v>0.20842117492144613</v>
      </c>
      <c r="IN31" s="56">
        <f t="shared" si="57"/>
        <v>2.6076654002733075E-2</v>
      </c>
      <c r="IO31" s="56">
        <f t="shared" si="58"/>
        <v>3.4150540236675186E-2</v>
      </c>
      <c r="IP31" s="56">
        <f t="shared" si="59"/>
        <v>0.14818346130803711</v>
      </c>
      <c r="IQ31" s="56">
        <f t="shared" si="60"/>
        <v>9.4437244500888348E-2</v>
      </c>
      <c r="IR31" s="56">
        <f t="shared" si="38"/>
        <v>1</v>
      </c>
      <c r="IS31" s="60">
        <f t="shared" si="39"/>
        <v>0.30284790004833373</v>
      </c>
      <c r="IT31" s="55">
        <f t="shared" si="40"/>
        <v>0</v>
      </c>
      <c r="IU31" s="56">
        <f t="shared" si="41"/>
        <v>5.2154589851778628E-2</v>
      </c>
      <c r="IV31" s="56">
        <f t="shared" si="42"/>
        <v>1.7123117367440627E-2</v>
      </c>
      <c r="IW31" s="56">
        <f t="shared" si="43"/>
        <v>0.3927257843359645</v>
      </c>
      <c r="IX31" s="56">
        <f t="shared" si="44"/>
        <v>0.19716052501492154</v>
      </c>
      <c r="IY31" s="56">
        <f t="shared" si="45"/>
        <v>2.5426310157187902E-2</v>
      </c>
      <c r="IZ31" s="56">
        <f t="shared" si="46"/>
        <v>3.912210588510965E-2</v>
      </c>
      <c r="JA31" s="56">
        <f t="shared" si="47"/>
        <v>0.17346432226166195</v>
      </c>
      <c r="JB31" s="56">
        <f t="shared" si="48"/>
        <v>0.10282324512593514</v>
      </c>
      <c r="JC31" s="56">
        <f t="shared" si="49"/>
        <v>0.99999999999999989</v>
      </c>
      <c r="JD31" s="60">
        <f t="shared" si="61"/>
        <v>0.34083598342989463</v>
      </c>
      <c r="JE31" s="55">
        <f t="shared" si="62"/>
        <v>0</v>
      </c>
      <c r="JF31" s="56">
        <f t="shared" si="63"/>
        <v>2.2421892755629343E-2</v>
      </c>
      <c r="JG31" s="56">
        <f t="shared" si="64"/>
        <v>1.7542603075431352E-2</v>
      </c>
      <c r="JH31" s="56">
        <f t="shared" si="65"/>
        <v>0.40451759005982751</v>
      </c>
      <c r="JI31" s="56">
        <f t="shared" si="66"/>
        <v>0.17408125273843073</v>
      </c>
      <c r="JJ31" s="56">
        <f t="shared" si="67"/>
        <v>2.8219936597208627E-2</v>
      </c>
      <c r="JK31" s="56">
        <f t="shared" si="68"/>
        <v>4.0080527411584077E-2</v>
      </c>
      <c r="JL31" s="56">
        <f t="shared" si="69"/>
        <v>0.20252220039328431</v>
      </c>
      <c r="JM31" s="56">
        <f t="shared" si="70"/>
        <v>0.11061399696860405</v>
      </c>
      <c r="JN31" s="56">
        <f t="shared" si="71"/>
        <v>1</v>
      </c>
      <c r="JO31" s="120">
        <f t="shared" si="72"/>
        <v>0.38143666137068111</v>
      </c>
      <c r="LP31" s="90">
        <f>TWh!HN31</f>
        <v>376.6169999999999</v>
      </c>
      <c r="LQ31" s="91">
        <f>TWh!HO31</f>
        <v>382.43993800000004</v>
      </c>
      <c r="LR31" s="91">
        <f>TWh!HP31</f>
        <v>384.59223900000001</v>
      </c>
      <c r="LS31" s="91">
        <f>TWh!HQ31</f>
        <v>395.64347800000002</v>
      </c>
      <c r="LT31" s="91">
        <f>TWh!HR31</f>
        <v>392.10954699999996</v>
      </c>
      <c r="LU31" s="91">
        <f>TWh!HS31</f>
        <v>396.03107699999998</v>
      </c>
      <c r="LV31" s="91">
        <f>TWh!HT31</f>
        <v>395.23101099999997</v>
      </c>
      <c r="LW31" s="91">
        <f>TWh!HU31</f>
        <v>395.29433800000004</v>
      </c>
      <c r="LX31" s="91">
        <f>TWh!HV31</f>
        <v>387.53432099999992</v>
      </c>
      <c r="LY31" s="91">
        <f>TWh!HW31</f>
        <v>375.38144399999999</v>
      </c>
      <c r="LZ31" s="91">
        <f>TWh!HX31</f>
        <v>381.19724200000002</v>
      </c>
      <c r="MA31" s="91">
        <f>TWh!HY31</f>
        <v>366.851268</v>
      </c>
      <c r="MB31" s="92">
        <f>TWh!HZ31</f>
        <v>362.77601399999998</v>
      </c>
      <c r="MC31" s="92">
        <f>TWh!IA31</f>
        <v>357.46618900000004</v>
      </c>
      <c r="MD31" s="92">
        <f>TWh!IB31</f>
        <v>337.21558400000004</v>
      </c>
      <c r="ME31" s="92">
        <f>TWh!IC31</f>
        <v>337.71265399999999</v>
      </c>
      <c r="MF31" s="92">
        <f>TWh!ID31</f>
        <v>337.1356530000001</v>
      </c>
      <c r="MG31" s="92">
        <f>TWh!IE31</f>
        <v>337.472553</v>
      </c>
      <c r="MH31" s="92">
        <f>TWh!IF31</f>
        <v>330.37255300000004</v>
      </c>
      <c r="MI31" s="93">
        <f>TWh!IG31</f>
        <v>322.472553</v>
      </c>
    </row>
    <row r="32" spans="1:347" x14ac:dyDescent="0.35">
      <c r="A32" s="45"/>
      <c r="T32" s="46"/>
      <c r="U32" s="46"/>
      <c r="AN32" s="46"/>
      <c r="AO32" s="46"/>
      <c r="BH32" s="46"/>
      <c r="BI32" s="46"/>
      <c r="CB32" s="46"/>
      <c r="CC32" s="46"/>
      <c r="CV32" s="46"/>
      <c r="CW32" s="46"/>
      <c r="DP32" s="46"/>
      <c r="DQ32" s="46"/>
      <c r="EJ32" s="46"/>
      <c r="EK32" s="46"/>
      <c r="FD32" s="46"/>
      <c r="FE32" s="46"/>
      <c r="FX32" s="46"/>
      <c r="FY32" s="46"/>
      <c r="GR32" s="46"/>
      <c r="GS32" s="46"/>
      <c r="HL32" s="46"/>
      <c r="HM32" s="46"/>
      <c r="IF32" s="46"/>
      <c r="IG32" s="46"/>
    </row>
    <row r="33" spans="1:241" x14ac:dyDescent="0.35">
      <c r="A33" s="45"/>
      <c r="T33" s="47"/>
      <c r="U33" s="47"/>
      <c r="AN33" s="47"/>
      <c r="AO33" s="47"/>
      <c r="BH33" s="47"/>
      <c r="BI33" s="47"/>
      <c r="CB33" s="47"/>
      <c r="CC33" s="47"/>
      <c r="CV33" s="47"/>
      <c r="CW33" s="47"/>
      <c r="DP33" s="47"/>
      <c r="DQ33" s="47"/>
      <c r="EJ33" s="47"/>
      <c r="EK33" s="47"/>
      <c r="FD33" s="47"/>
      <c r="FE33" s="47"/>
      <c r="FX33" s="47"/>
      <c r="FY33" s="47"/>
      <c r="GR33" s="47"/>
      <c r="GS33" s="47"/>
      <c r="HL33" s="48"/>
      <c r="HM33" s="47"/>
      <c r="IF33" s="47"/>
      <c r="IG33" s="47"/>
    </row>
    <row r="36" spans="1:241" ht="32.5" customHeight="1" x14ac:dyDescent="0.35"/>
  </sheetData>
  <mergeCells count="4">
    <mergeCell ref="A1:A2"/>
    <mergeCell ref="II1:IS1"/>
    <mergeCell ref="IT1:JD1"/>
    <mergeCell ref="JE1:JO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TWh</vt:lpstr>
      <vt:lpstr>% of Production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Jones</dc:creator>
  <cp:lastModifiedBy>Dave Jones</cp:lastModifiedBy>
  <dcterms:created xsi:type="dcterms:W3CDTF">2020-01-09T12:35:27Z</dcterms:created>
  <dcterms:modified xsi:type="dcterms:W3CDTF">2020-02-06T13:00:51Z</dcterms:modified>
</cp:coreProperties>
</file>